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<sst xmlns="http://schemas.openxmlformats.org/spreadsheetml/2006/main" count="694" uniqueCount="437">
  <si>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</si>
  <si>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</si>
  <si>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</si>
  <si>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</si>
  <si>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</si>
  <si>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</si>
  <si>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</si>
  <si>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</si>
  <si>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</si>
  <si>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</si>
  <si>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</si>
  <si>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</si>
  <si>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</si>
  <si>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</si>
  <si>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</si>
  <si>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</si>
  <si>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</si>
  <si>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</si>
  <si>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</si>
  <si>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</si>
  <si>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</si>
  <si>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</si>
  <si>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</si>
  <si>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</si>
  <si>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</si>
  <si>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</si>
  <si>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</si>
  <si>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</si>
  <si>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</si>
  <si>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</si>
  <si>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</si>
  <si>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</si>
  <si>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</si>
  <si>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</si>
  <si>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</si>
  <si>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</si>
  <si>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</si>
  <si>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</si>
  <si>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</si>
  <si>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</si>
  <si>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</si>
  <si>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</si>
  <si>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</si>
  <si>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</si>
  <si>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</si>
  <si>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</si>
  <si>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</si>
  <si>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</si>
  <si>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</si>
  <si>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</si>
  <si>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</si>
  <si>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</si>
  <si>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</si>
  <si>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</si>
  <si>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</si>
  <si>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</si>
  <si>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</si>
  <si>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</si>
  <si>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</si>
  <si>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</si>
  <si>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</si>
  <si>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</si>
  <si>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</si>
  <si>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</si>
  <si>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</si>
  <si>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</si>
  <si>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</si>
  <si>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</si>
  <si>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</si>
  <si>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</si>
  <si>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</si>
  <si>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</si>
  <si>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</si>
  <si>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</si>
  <si>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</si>
  <si>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</si>
  <si>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</si>
  <si>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</si>
  <si>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</si>
  <si>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</si>
  <si>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</si>
  <si>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</si>
  <si>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</si>
  <si>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</si>
  <si>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</si>
  <si>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</si>
  <si>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</si>
  <si>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</si>
  <si>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</si>
  <si>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</si>
  <si>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</si>
  <si>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</si>
  <si>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</si>
  <si>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</si>
  <si>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</si>
  <si>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</si>
  <si>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</si>
  <si>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</si>
  <si>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</si>
  <si>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</si>
  <si>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</si>
  <si>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</si>
  <si>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</si>
  <si>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</si>
  <si>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</si>
  <si>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</si>
  <si>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</si>
  <si>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</si>
  <si>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</si>
  <si>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</si>
  <si>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</si>
  <si>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</si>
  <si>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</si>
  <si>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</si>
  <si>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</si>
  <si>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</si>
  <si>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</si>
  <si>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</si>
  <si>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</si>
  <si>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</si>
  <si>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</si>
  <si>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</si>
  <si>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</si>
  <si>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</si>
  <si>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</si>
  <si>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</si>
  <si>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</si>
  <si>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</si>
  <si>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</si>
  <si>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</si>
  <si>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</si>
  <si>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</si>
  <si>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</si>
  <si>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</si>
  <si>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</si>
  <si>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</si>
  <si>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</si>
  <si>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</si>
  <si>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</si>
  <si>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</si>
  <si>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</si>
  <si>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</si>
  <si>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</si>
  <si>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</si>
  <si>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</si>
  <si>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</si>
  <si>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</si>
  <si>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</si>
  <si>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</si>
  <si>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</si>
  <si>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</si>
  <si>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</si>
  <si>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</si>
  <si>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</si>
  <si>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</si>
  <si>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</si>
  <si>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</si>
  <si>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</si>
  <si>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</si>
  <si>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</si>
  <si>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</si>
  <si>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</si>
  <si>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</si>
  <si>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</si>
  <si>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</si>
  <si>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</si>
  <si>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</si>
  <si>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</si>
  <si>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</si>
  <si>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</si>
  <si>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</si>
  <si>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</si>
  <si>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</si>
  <si>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</si>
  <si>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</si>
  <si>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</si>
  <si>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</si>
  <si>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</si>
  <si>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</si>
  <si>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</si>
  <si>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</si>
  <si>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</si>
  <si>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</si>
  <si>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</si>
  <si>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</si>
  <si>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</si>
  <si>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</si>
  <si>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</si>
  <si>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</si>
  <si>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</si>
  <si>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</si>
  <si>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</si>
  <si>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</si>
  <si>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</si>
  <si>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</si>
  <si>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</si>
  <si>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</si>
  <si>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</si>
  <si>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</si>
  <si>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</si>
  <si>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</si>
  <si>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</si>
  <si>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</si>
  <si>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</si>
  <si>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</si>
  <si>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</si>
  <si>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</si>
  <si>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</si>
  <si>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</si>
  <si>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</si>
  <si>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</si>
  <si>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</si>
  <si>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</si>
  <si>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</si>
  <si>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</si>
  <si>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</si>
  <si>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</si>
  <si>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</si>
  <si>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</si>
  <si>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</si>
  <si>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</si>
  <si>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</si>
  <si>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</si>
  <si>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</si>
  <si>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</si>
  <si>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</si>
  <si>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</si>
  <si>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</si>
  <si>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</si>
  <si>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</si>
  <si>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</si>
  <si>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</si>
  <si>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</si>
  <si>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</si>
  <si>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</si>
  <si>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</si>
  <si>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</si>
  <si>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</si>
  <si>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</si>
  <si>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</si>
  <si>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</si>
  <si>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</si>
  <si>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</si>
  <si>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</si>
  <si>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</si>
  <si>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</si>
  <si>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</si>
  <si>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</si>
  <si>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</si>
  <si>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</si>
  <si>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</si>
  <si>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</si>
  <si>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</si>
  <si>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</si>
  <si>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</si>
  <si>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</si>
  <si>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</si>
  <si>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</si>
  <si>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</si>
  <si>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</si>
  <si>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</si>
  <si>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</si>
  <si>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</si>
  <si>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</si>
  <si>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</si>
  <si>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</si>
  <si>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</si>
  <si>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</si>
  <si>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</si>
  <si>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</si>
  <si>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</si>
  <si>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</si>
  <si>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</si>
  <si>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</si>
  <si>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</si>
  <si>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</si>
  <si>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</si>
  <si>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</si>
  <si>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</si>
  <si>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</si>
  <si>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</si>
  <si>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</si>
  <si>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</si>
  <si>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</si>
  <si>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</si>
  <si>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</si>
  <si>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</si>
  <si>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</si>
  <si>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</si>
  <si>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</si>
  <si>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</si>
  <si>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</si>
  <si>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</si>
  <si>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</si>
  <si>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</si>
  <si>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</si>
  <si>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</si>
  <si>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</si>
  <si>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</si>
  <si>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</si>
  <si>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</si>
  <si>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</si>
  <si>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</si>
  <si>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</si>
  <si>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</si>
  <si>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</si>
  <si>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</si>
  <si>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</si>
  <si>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</si>
  <si>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</si>
  <si>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</si>
  <si>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</si>
  <si>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</si>
  <si>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</si>
  <si>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</si>
  <si>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</si>
  <si>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</si>
  <si>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</si>
  <si>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</si>
  <si>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</si>
  <si>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</si>
  <si>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</si>
  <si>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</si>
  <si>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</si>
  <si>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</si>
  <si>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</si>
  <si>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</si>
  <si>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</si>
  <si>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</si>
  <si>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</si>
  <si>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</si>
  <si>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</si>
  <si>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</si>
  <si>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</si>
  <si>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</si>
  <si>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</si>
  <si>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</si>
  <si>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</si>
  <si>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</si>
  <si>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</si>
  <si>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</si>
  <si>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</si>
  <si>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</si>
  <si>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</si>
  <si>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</si>
  <si>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</si>
  <si>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</si>
  <si>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</si>
  <si>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</si>
  <si>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</si>
  <si>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</si>
  <si>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</si>
  <si>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</si>
  <si>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</si>
  <si>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</si>
  <si>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</si>
  <si>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</si>
  <si>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</si>
  <si>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</si>
  <si>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</si>
  <si>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</si>
  <si>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</si>
  <si>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</si>
  <si>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</si>
  <si>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</si>
  <si>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</si>
  <si>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</si>
  <si>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</si>
  <si>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</si>
  <si>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</si>
  <si>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</si>
  <si>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</si>
  <si>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</si>
  <si>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</si>
  <si>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</si>
  <si>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</si>
  <si>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</si>
  <si>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</si>
  <si>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</si>
  <si>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</si>
  <si>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</si>
  <si>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</si>
  <si>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</si>
  <si>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</si>
  <si>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</si>
  <si>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</si>
  <si>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</si>
  <si>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</si>
  <si>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</si>
  <si>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</si>
  <si>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</si>
  <si>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</si>
  <si>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</si>
  <si>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</si>
  <si>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</si>
  <si>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</si>
  <si>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Haddon Heights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</si>
  <si>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Haddon Heights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</si>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</sst>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7547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7547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3554</v>
      </c>
      <c r="C9" s="151">
        <f>(B9/$B$7)*100</f>
        <v>47.091559560090104</v>
      </c>
      <c r="D9" s="152"/>
      <c r="E9" s="152" t="s">
        <v>403</v>
      </c>
      <c r="F9" s="150">
        <v>79</v>
      </c>
      <c r="G9" s="153">
        <f t="shared" si="0"/>
        <v>1.046773552404929</v>
      </c>
    </row>
    <row r="10" spans="1:7" ht="12.75">
      <c r="A10" s="149" t="s">
        <v>404</v>
      </c>
      <c r="B10" s="150">
        <v>3993</v>
      </c>
      <c r="C10" s="151">
        <f>(B10/$B$7)*100</f>
        <v>52.908440439909896</v>
      </c>
      <c r="D10" s="152"/>
      <c r="E10" s="152" t="s">
        <v>405</v>
      </c>
      <c r="F10" s="150">
        <v>17</v>
      </c>
      <c r="G10" s="153">
        <f t="shared" si="0"/>
        <v>0.22525506823903538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27</v>
      </c>
      <c r="G11" s="153">
        <f t="shared" si="0"/>
        <v>0.357758049556115</v>
      </c>
    </row>
    <row r="12" spans="1:7" ht="12.75">
      <c r="A12" s="149" t="s">
        <v>407</v>
      </c>
      <c r="B12" s="150">
        <v>464</v>
      </c>
      <c r="C12" s="151">
        <f aca="true" t="shared" si="1" ref="C12:C24">B12*100/B$7</f>
        <v>6.148138333112495</v>
      </c>
      <c r="D12" s="152"/>
      <c r="E12" s="152" t="s">
        <v>408</v>
      </c>
      <c r="F12" s="150">
        <v>3</v>
      </c>
      <c r="G12" s="153">
        <f t="shared" si="0"/>
        <v>0.03975089439512389</v>
      </c>
    </row>
    <row r="13" spans="1:7" ht="12.75">
      <c r="A13" s="149" t="s">
        <v>409</v>
      </c>
      <c r="B13" s="150">
        <v>466</v>
      </c>
      <c r="C13" s="151">
        <f t="shared" si="1"/>
        <v>6.174638929375911</v>
      </c>
      <c r="D13" s="152"/>
      <c r="E13" s="152" t="s">
        <v>410</v>
      </c>
      <c r="F13" s="150">
        <v>32</v>
      </c>
      <c r="G13" s="153">
        <f t="shared" si="0"/>
        <v>0.4240095402146548</v>
      </c>
    </row>
    <row r="14" spans="1:7" ht="12.75">
      <c r="A14" s="149" t="s">
        <v>411</v>
      </c>
      <c r="B14" s="150">
        <v>561</v>
      </c>
      <c r="C14" s="151">
        <f t="shared" si="1"/>
        <v>7.433417251888168</v>
      </c>
      <c r="D14" s="152"/>
      <c r="E14" s="152" t="s">
        <v>412</v>
      </c>
      <c r="F14" s="150">
        <v>7468</v>
      </c>
      <c r="G14" s="153">
        <f t="shared" si="0"/>
        <v>98.95322644759507</v>
      </c>
    </row>
    <row r="15" spans="1:7" ht="12.75">
      <c r="A15" s="149" t="s">
        <v>413</v>
      </c>
      <c r="B15" s="150">
        <v>460</v>
      </c>
      <c r="C15" s="151">
        <f t="shared" si="1"/>
        <v>6.095137140585663</v>
      </c>
      <c r="D15" s="152"/>
      <c r="E15" s="152" t="s">
        <v>414</v>
      </c>
      <c r="F15" s="150">
        <v>7336</v>
      </c>
      <c r="G15" s="153">
        <f t="shared" si="0"/>
        <v>97.20418709420962</v>
      </c>
    </row>
    <row r="16" spans="1:7" ht="12.75">
      <c r="A16" s="149" t="s">
        <v>415</v>
      </c>
      <c r="B16" s="150">
        <v>264</v>
      </c>
      <c r="C16" s="151">
        <f t="shared" si="1"/>
        <v>3.4980787067709023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913</v>
      </c>
      <c r="C17" s="151">
        <f t="shared" si="1"/>
        <v>12.09752219424937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1216</v>
      </c>
      <c r="C18" s="151">
        <f t="shared" si="1"/>
        <v>16.112362528156883</v>
      </c>
      <c r="D18" s="152"/>
      <c r="E18" s="143" t="s">
        <v>419</v>
      </c>
      <c r="F18" s="141">
        <v>7547</v>
      </c>
      <c r="G18" s="148">
        <v>100</v>
      </c>
    </row>
    <row r="19" spans="1:7" ht="12.75">
      <c r="A19" s="149" t="s">
        <v>420</v>
      </c>
      <c r="B19" s="150">
        <v>1138</v>
      </c>
      <c r="C19" s="151">
        <f t="shared" si="1"/>
        <v>15.078839273883663</v>
      </c>
      <c r="D19" s="152"/>
      <c r="E19" s="152" t="s">
        <v>421</v>
      </c>
      <c r="F19" s="150">
        <v>7524</v>
      </c>
      <c r="G19" s="153">
        <f aca="true" t="shared" si="2" ref="G19:G30">F19*100/F$18</f>
        <v>99.69524314297071</v>
      </c>
    </row>
    <row r="20" spans="1:7" ht="12.75">
      <c r="A20" s="149" t="s">
        <v>422</v>
      </c>
      <c r="B20" s="150">
        <v>419</v>
      </c>
      <c r="C20" s="151">
        <f t="shared" si="1"/>
        <v>5.5518749171856365</v>
      </c>
      <c r="D20" s="152"/>
      <c r="E20" s="152" t="s">
        <v>423</v>
      </c>
      <c r="F20" s="150">
        <v>3039</v>
      </c>
      <c r="G20" s="153">
        <f t="shared" si="2"/>
        <v>40.2676560222605</v>
      </c>
    </row>
    <row r="21" spans="1:7" ht="12.75">
      <c r="A21" s="149" t="s">
        <v>424</v>
      </c>
      <c r="B21" s="150">
        <v>273</v>
      </c>
      <c r="C21" s="151">
        <f t="shared" si="1"/>
        <v>3.617331389956274</v>
      </c>
      <c r="D21" s="152"/>
      <c r="E21" s="152" t="s">
        <v>425</v>
      </c>
      <c r="F21" s="150">
        <v>1715</v>
      </c>
      <c r="G21" s="153">
        <f t="shared" si="2"/>
        <v>22.724261295879156</v>
      </c>
    </row>
    <row r="22" spans="1:7" ht="12.75">
      <c r="A22" s="149" t="s">
        <v>426</v>
      </c>
      <c r="B22" s="150">
        <v>598</v>
      </c>
      <c r="C22" s="151">
        <f t="shared" si="1"/>
        <v>7.9236782827613625</v>
      </c>
      <c r="D22" s="152"/>
      <c r="E22" s="152" t="s">
        <v>427</v>
      </c>
      <c r="F22" s="150">
        <v>2283</v>
      </c>
      <c r="G22" s="153">
        <f t="shared" si="2"/>
        <v>30.25043063468928</v>
      </c>
    </row>
    <row r="23" spans="1:7" ht="12.75">
      <c r="A23" s="149" t="s">
        <v>428</v>
      </c>
      <c r="B23" s="150">
        <v>621</v>
      </c>
      <c r="C23" s="151">
        <f t="shared" si="1"/>
        <v>8.228435139790646</v>
      </c>
      <c r="D23" s="152"/>
      <c r="E23" s="152" t="s">
        <v>429</v>
      </c>
      <c r="F23" s="150">
        <v>1712</v>
      </c>
      <c r="G23" s="153">
        <f t="shared" si="2"/>
        <v>22.684510401484033</v>
      </c>
    </row>
    <row r="24" spans="1:7" ht="12.75">
      <c r="A24" s="149" t="s">
        <v>430</v>
      </c>
      <c r="B24" s="150">
        <v>154</v>
      </c>
      <c r="C24" s="151">
        <f t="shared" si="1"/>
        <v>2.0405459122830263</v>
      </c>
      <c r="D24" s="152"/>
      <c r="E24" s="152" t="s">
        <v>431</v>
      </c>
      <c r="F24" s="150">
        <v>262</v>
      </c>
      <c r="G24" s="153">
        <f t="shared" si="2"/>
        <v>3.4715781105074863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90</v>
      </c>
      <c r="G25" s="153">
        <f t="shared" si="2"/>
        <v>1.1925268318537168</v>
      </c>
    </row>
    <row r="26" spans="1:7" ht="12.75">
      <c r="A26" s="149" t="s">
        <v>433</v>
      </c>
      <c r="B26" s="145">
        <v>40.6</v>
      </c>
      <c r="C26" s="155" t="s">
        <v>261</v>
      </c>
      <c r="D26" s="152"/>
      <c r="E26" s="156" t="s">
        <v>434</v>
      </c>
      <c r="F26" s="157">
        <v>225</v>
      </c>
      <c r="G26" s="153">
        <f t="shared" si="2"/>
        <v>2.981317079634292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111</v>
      </c>
      <c r="G27" s="153">
        <f t="shared" si="2"/>
        <v>1.470783092619584</v>
      </c>
    </row>
    <row r="28" spans="1:7" ht="12.75">
      <c r="A28" s="149" t="s">
        <v>262</v>
      </c>
      <c r="B28" s="150">
        <v>5731</v>
      </c>
      <c r="C28" s="151">
        <f aca="true" t="shared" si="3" ref="C28:C35">B28*100/B$7</f>
        <v>75.93745859281834</v>
      </c>
      <c r="D28" s="152"/>
      <c r="E28" s="152" t="s">
        <v>436</v>
      </c>
      <c r="F28" s="150">
        <v>23</v>
      </c>
      <c r="G28" s="153">
        <f t="shared" si="2"/>
        <v>0.3047568570292832</v>
      </c>
    </row>
    <row r="29" spans="1:7" ht="12.75">
      <c r="A29" s="149" t="s">
        <v>0</v>
      </c>
      <c r="B29" s="150">
        <v>2654</v>
      </c>
      <c r="C29" s="151">
        <f t="shared" si="3"/>
        <v>35.16629124155293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3077</v>
      </c>
      <c r="C30" s="151">
        <f t="shared" si="3"/>
        <v>40.771167351265404</v>
      </c>
      <c r="D30" s="152"/>
      <c r="E30" s="152" t="s">
        <v>3</v>
      </c>
      <c r="F30" s="150">
        <v>23</v>
      </c>
      <c r="G30" s="153">
        <f t="shared" si="2"/>
        <v>0.3047568570292832</v>
      </c>
    </row>
    <row r="31" spans="1:7" ht="12.75">
      <c r="A31" s="149" t="s">
        <v>4</v>
      </c>
      <c r="B31" s="150">
        <v>5541</v>
      </c>
      <c r="C31" s="151">
        <f t="shared" si="3"/>
        <v>73.41990194779383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1532</v>
      </c>
      <c r="C32" s="151">
        <f t="shared" si="3"/>
        <v>20.299456737776598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1373</v>
      </c>
      <c r="C33" s="151">
        <f t="shared" si="3"/>
        <v>18.192659334835035</v>
      </c>
      <c r="D33" s="152"/>
      <c r="E33" s="143" t="s">
        <v>8</v>
      </c>
      <c r="F33" s="141">
        <v>3039</v>
      </c>
      <c r="G33" s="148">
        <v>100</v>
      </c>
    </row>
    <row r="34" spans="1:7" ht="12.75">
      <c r="A34" s="149" t="s">
        <v>0</v>
      </c>
      <c r="B34" s="150">
        <v>539</v>
      </c>
      <c r="C34" s="151">
        <f t="shared" si="3"/>
        <v>7.141910692990592</v>
      </c>
      <c r="D34" s="152"/>
      <c r="E34" s="152" t="s">
        <v>9</v>
      </c>
      <c r="F34" s="150">
        <v>2039</v>
      </c>
      <c r="G34" s="153">
        <f aca="true" t="shared" si="4" ref="G34:G42">F34*100/F$33</f>
        <v>67.09443896018428</v>
      </c>
    </row>
    <row r="35" spans="1:7" ht="12.75">
      <c r="A35" s="149" t="s">
        <v>2</v>
      </c>
      <c r="B35" s="150">
        <v>834</v>
      </c>
      <c r="C35" s="151">
        <f t="shared" si="3"/>
        <v>11.050748641844441</v>
      </c>
      <c r="D35" s="152"/>
      <c r="E35" s="152" t="s">
        <v>10</v>
      </c>
      <c r="F35" s="150">
        <v>931</v>
      </c>
      <c r="G35" s="153">
        <f t="shared" si="4"/>
        <v>30.635077328068444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1715</v>
      </c>
      <c r="G36" s="153">
        <f t="shared" si="4"/>
        <v>56.43303718328397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796</v>
      </c>
      <c r="G37" s="153">
        <f t="shared" si="4"/>
        <v>26.19282658769332</v>
      </c>
    </row>
    <row r="38" spans="1:7" ht="12.75">
      <c r="A38" s="162" t="s">
        <v>13</v>
      </c>
      <c r="B38" s="150">
        <v>7504</v>
      </c>
      <c r="C38" s="151">
        <f aca="true" t="shared" si="5" ref="C38:C56">B38*100/B$7</f>
        <v>99.43023718033656</v>
      </c>
      <c r="D38" s="152"/>
      <c r="E38" s="152" t="s">
        <v>14</v>
      </c>
      <c r="F38" s="150">
        <v>249</v>
      </c>
      <c r="G38" s="153">
        <f t="shared" si="4"/>
        <v>8.193484698914116</v>
      </c>
    </row>
    <row r="39" spans="1:7" ht="12.75">
      <c r="A39" s="149" t="s">
        <v>15</v>
      </c>
      <c r="B39" s="150">
        <v>7394</v>
      </c>
      <c r="C39" s="151">
        <f t="shared" si="5"/>
        <v>97.97270438584869</v>
      </c>
      <c r="D39" s="152"/>
      <c r="E39" s="152" t="s">
        <v>10</v>
      </c>
      <c r="F39" s="150">
        <v>106</v>
      </c>
      <c r="G39" s="153">
        <f t="shared" si="4"/>
        <v>3.4879894702204672</v>
      </c>
    </row>
    <row r="40" spans="1:7" ht="12.75">
      <c r="A40" s="149" t="s">
        <v>16</v>
      </c>
      <c r="B40" s="150">
        <v>30</v>
      </c>
      <c r="C40" s="151">
        <f t="shared" si="5"/>
        <v>0.3975089439512389</v>
      </c>
      <c r="D40" s="152"/>
      <c r="E40" s="152" t="s">
        <v>17</v>
      </c>
      <c r="F40" s="150">
        <v>1000</v>
      </c>
      <c r="G40" s="153">
        <f t="shared" si="4"/>
        <v>32.90556103981573</v>
      </c>
    </row>
    <row r="41" spans="1:7" ht="12.75">
      <c r="A41" s="149" t="s">
        <v>18</v>
      </c>
      <c r="B41" s="150">
        <v>8</v>
      </c>
      <c r="C41" s="151">
        <f t="shared" si="5"/>
        <v>0.1060023850536637</v>
      </c>
      <c r="D41" s="152"/>
      <c r="E41" s="152" t="s">
        <v>19</v>
      </c>
      <c r="F41" s="150">
        <v>867</v>
      </c>
      <c r="G41" s="153">
        <f t="shared" si="4"/>
        <v>28.529121421520237</v>
      </c>
    </row>
    <row r="42" spans="1:7" ht="12.75">
      <c r="A42" s="149" t="s">
        <v>20</v>
      </c>
      <c r="B42" s="150">
        <v>49</v>
      </c>
      <c r="C42" s="151">
        <f t="shared" si="5"/>
        <v>0.6492646084536902</v>
      </c>
      <c r="D42" s="152"/>
      <c r="E42" s="152" t="s">
        <v>21</v>
      </c>
      <c r="F42" s="150">
        <v>447</v>
      </c>
      <c r="G42" s="153">
        <f t="shared" si="4"/>
        <v>14.70878578479763</v>
      </c>
    </row>
    <row r="43" spans="1:7" ht="12.75">
      <c r="A43" s="149" t="s">
        <v>22</v>
      </c>
      <c r="B43" s="150">
        <v>19</v>
      </c>
      <c r="C43" s="151">
        <f t="shared" si="5"/>
        <v>0.2517556645024513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0.03975089439512389</v>
      </c>
      <c r="D44" s="152"/>
      <c r="E44" s="152" t="s">
        <v>24</v>
      </c>
      <c r="F44" s="159">
        <v>989</v>
      </c>
      <c r="G44" s="163">
        <f>F44*100/F33</f>
        <v>32.543599868377754</v>
      </c>
    </row>
    <row r="45" spans="1:7" ht="12.75">
      <c r="A45" s="149" t="s">
        <v>25</v>
      </c>
      <c r="B45" s="150">
        <v>13</v>
      </c>
      <c r="C45" s="151">
        <f t="shared" si="5"/>
        <v>0.17225387571220352</v>
      </c>
      <c r="D45" s="152"/>
      <c r="E45" s="152" t="s">
        <v>26</v>
      </c>
      <c r="F45" s="159">
        <v>1012</v>
      </c>
      <c r="G45" s="163">
        <f>F45*100/F33</f>
        <v>33.30042777229352</v>
      </c>
    </row>
    <row r="46" spans="1:7" ht="12.75">
      <c r="A46" s="149" t="s">
        <v>27</v>
      </c>
      <c r="B46" s="150">
        <v>1</v>
      </c>
      <c r="C46" s="151">
        <f t="shared" si="5"/>
        <v>0.013250298131707963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0.1060023850536637</v>
      </c>
      <c r="D47" s="152"/>
      <c r="E47" s="152" t="s">
        <v>29</v>
      </c>
      <c r="F47" s="164">
        <v>2.48</v>
      </c>
      <c r="G47" s="165" t="s">
        <v>261</v>
      </c>
    </row>
    <row r="48" spans="1:7" ht="12.75">
      <c r="A48" s="149" t="s">
        <v>30</v>
      </c>
      <c r="B48" s="150">
        <v>4</v>
      </c>
      <c r="C48" s="151">
        <f t="shared" si="5"/>
        <v>0.05300119252683185</v>
      </c>
      <c r="D48" s="152"/>
      <c r="E48" s="152" t="s">
        <v>31</v>
      </c>
      <c r="F48" s="145">
        <v>3.09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0.013250298131707963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0.03975089439512389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3</v>
      </c>
      <c r="C51" s="151">
        <f t="shared" si="5"/>
        <v>0.03975089439512389</v>
      </c>
      <c r="D51" s="152"/>
      <c r="E51" s="143" t="s">
        <v>36</v>
      </c>
      <c r="F51" s="141">
        <v>3136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3039</v>
      </c>
      <c r="G52" s="153">
        <f>F52*100/F$51</f>
        <v>96.90688775510205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97</v>
      </c>
      <c r="G53" s="153">
        <f>F53*100/F$51</f>
        <v>3.0931122448979593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0.25510204081632654</v>
      </c>
    </row>
    <row r="55" spans="1:7" ht="12.75">
      <c r="A55" s="149" t="s">
        <v>43</v>
      </c>
      <c r="B55" s="150">
        <v>20</v>
      </c>
      <c r="C55" s="151">
        <f t="shared" si="5"/>
        <v>0.26500596263415926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43</v>
      </c>
      <c r="C56" s="151">
        <f t="shared" si="5"/>
        <v>0.5697628196634424</v>
      </c>
      <c r="D56" s="152"/>
      <c r="E56" s="152" t="s">
        <v>45</v>
      </c>
      <c r="F56" s="166">
        <v>1.1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7436</v>
      </c>
      <c r="C60" s="167">
        <f>B60*100/B7</f>
        <v>98.52921690738042</v>
      </c>
      <c r="D60" s="152"/>
      <c r="E60" s="143" t="s">
        <v>51</v>
      </c>
      <c r="F60" s="141">
        <v>3039</v>
      </c>
      <c r="G60" s="148">
        <v>100</v>
      </c>
    </row>
    <row r="61" spans="1:7" ht="12.75">
      <c r="A61" s="149" t="s">
        <v>52</v>
      </c>
      <c r="B61" s="159">
        <v>46</v>
      </c>
      <c r="C61" s="167">
        <f>B61*100/B7</f>
        <v>0.6095137140585664</v>
      </c>
      <c r="D61" s="152"/>
      <c r="E61" s="152" t="s">
        <v>53</v>
      </c>
      <c r="F61" s="150">
        <v>2372</v>
      </c>
      <c r="G61" s="153">
        <f>F61*100/F$60</f>
        <v>78.05199078644291</v>
      </c>
    </row>
    <row r="62" spans="1:7" ht="12.75">
      <c r="A62" s="149" t="s">
        <v>54</v>
      </c>
      <c r="B62" s="159">
        <v>17</v>
      </c>
      <c r="C62" s="167">
        <f>B62*100/B7</f>
        <v>0.22525506823903538</v>
      </c>
      <c r="D62" s="152"/>
      <c r="E62" s="152" t="s">
        <v>55</v>
      </c>
      <c r="F62" s="150">
        <v>667</v>
      </c>
      <c r="G62" s="153">
        <f>F62*100/F$60</f>
        <v>21.948009213557093</v>
      </c>
    </row>
    <row r="63" spans="1:7" ht="12.75">
      <c r="A63" s="149" t="s">
        <v>56</v>
      </c>
      <c r="B63" s="159">
        <v>58</v>
      </c>
      <c r="C63" s="167">
        <f>B63*100/B7</f>
        <v>0.7685172916390619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</v>
      </c>
      <c r="C64" s="167">
        <f>B64*100/B7</f>
        <v>0.07950178879024777</v>
      </c>
      <c r="D64" s="152"/>
      <c r="E64" s="152" t="s">
        <v>58</v>
      </c>
      <c r="F64" s="145">
        <v>2.71</v>
      </c>
      <c r="G64" s="165" t="s">
        <v>261</v>
      </c>
    </row>
    <row r="65" spans="1:7" ht="13.5" thickBot="1">
      <c r="A65" s="170" t="s">
        <v>59</v>
      </c>
      <c r="B65" s="171">
        <v>31</v>
      </c>
      <c r="C65" s="172">
        <f>B65*100/B7</f>
        <v>0.41075924208294684</v>
      </c>
      <c r="D65" s="173"/>
      <c r="E65" s="173" t="s">
        <v>60</v>
      </c>
      <c r="F65" s="174">
        <v>1.65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7547</v>
      </c>
      <c r="G9" s="33">
        <f>(F9/$F$9)*100</f>
        <v>100</v>
      </c>
    </row>
    <row r="10" spans="1:7" ht="12.75">
      <c r="A10" s="29" t="s">
        <v>269</v>
      </c>
      <c r="B10" s="93">
        <v>1819</v>
      </c>
      <c r="C10" s="33">
        <f aca="true" t="shared" si="0" ref="C10:C15">(B10/$B$10)*100</f>
        <v>100</v>
      </c>
      <c r="E10" s="34" t="s">
        <v>270</v>
      </c>
      <c r="F10" s="97">
        <v>7325</v>
      </c>
      <c r="G10" s="84">
        <f aca="true" t="shared" si="1" ref="G10:G16">(F10/$F$9)*100</f>
        <v>97.05843381476083</v>
      </c>
    </row>
    <row r="11" spans="1:7" ht="12.75">
      <c r="A11" s="36" t="s">
        <v>271</v>
      </c>
      <c r="B11" s="98">
        <v>158</v>
      </c>
      <c r="C11" s="35">
        <f t="shared" si="0"/>
        <v>8.68609125893348</v>
      </c>
      <c r="E11" s="34" t="s">
        <v>272</v>
      </c>
      <c r="F11" s="97">
        <v>7260</v>
      </c>
      <c r="G11" s="84">
        <f t="shared" si="1"/>
        <v>96.19716443619981</v>
      </c>
    </row>
    <row r="12" spans="1:7" ht="12.75">
      <c r="A12" s="36" t="s">
        <v>273</v>
      </c>
      <c r="B12" s="98">
        <v>54</v>
      </c>
      <c r="C12" s="35">
        <f t="shared" si="0"/>
        <v>2.9686641011544808</v>
      </c>
      <c r="E12" s="34" t="s">
        <v>274</v>
      </c>
      <c r="F12" s="97">
        <v>4116</v>
      </c>
      <c r="G12" s="84">
        <f t="shared" si="1"/>
        <v>54.538227110109986</v>
      </c>
    </row>
    <row r="13" spans="1:7" ht="12.75">
      <c r="A13" s="36" t="s">
        <v>275</v>
      </c>
      <c r="B13" s="98">
        <v>900</v>
      </c>
      <c r="C13" s="35">
        <f t="shared" si="0"/>
        <v>49.477735019241344</v>
      </c>
      <c r="E13" s="34" t="s">
        <v>276</v>
      </c>
      <c r="F13" s="97">
        <v>3144</v>
      </c>
      <c r="G13" s="84">
        <f t="shared" si="1"/>
        <v>41.658937326089834</v>
      </c>
    </row>
    <row r="14" spans="1:7" ht="12.75">
      <c r="A14" s="36" t="s">
        <v>277</v>
      </c>
      <c r="B14" s="98">
        <v>403</v>
      </c>
      <c r="C14" s="35">
        <f t="shared" si="0"/>
        <v>22.15503023639362</v>
      </c>
      <c r="E14" s="34" t="s">
        <v>166</v>
      </c>
      <c r="F14" s="97">
        <v>65</v>
      </c>
      <c r="G14" s="84">
        <f t="shared" si="1"/>
        <v>0.8612693785610177</v>
      </c>
    </row>
    <row r="15" spans="1:7" ht="12.75">
      <c r="A15" s="36" t="s">
        <v>324</v>
      </c>
      <c r="B15" s="97">
        <v>304</v>
      </c>
      <c r="C15" s="35">
        <f t="shared" si="0"/>
        <v>16.712479384277078</v>
      </c>
      <c r="E15" s="34" t="s">
        <v>278</v>
      </c>
      <c r="F15" s="97">
        <v>222</v>
      </c>
      <c r="G15" s="84">
        <f t="shared" si="1"/>
        <v>2.941566185239168</v>
      </c>
    </row>
    <row r="16" spans="1:7" ht="12.75">
      <c r="A16" s="36"/>
      <c r="B16" s="93" t="s">
        <v>250</v>
      </c>
      <c r="C16" s="10"/>
      <c r="E16" s="34" t="s">
        <v>279</v>
      </c>
      <c r="F16" s="98">
        <v>59</v>
      </c>
      <c r="G16" s="84">
        <f t="shared" si="1"/>
        <v>0.7817675897707698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117</v>
      </c>
      <c r="G17" s="84">
        <f>(F17/$F$9)*100</f>
        <v>1.5502848814098318</v>
      </c>
    </row>
    <row r="18" spans="1:7" ht="12.75">
      <c r="A18" s="29" t="s">
        <v>282</v>
      </c>
      <c r="B18" s="93">
        <v>5366</v>
      </c>
      <c r="C18" s="33">
        <f>(B18/$B$18)*100</f>
        <v>100</v>
      </c>
      <c r="E18" s="34" t="s">
        <v>283</v>
      </c>
      <c r="F18" s="97">
        <v>105</v>
      </c>
      <c r="G18" s="84">
        <f>(F18/$F$9)*100</f>
        <v>1.3912813038293361</v>
      </c>
    </row>
    <row r="19" spans="1:7" ht="12.75">
      <c r="A19" s="36" t="s">
        <v>284</v>
      </c>
      <c r="B19" s="97">
        <v>142</v>
      </c>
      <c r="C19" s="84">
        <f aca="true" t="shared" si="2" ref="C19:C25">(B19/$B$18)*100</f>
        <v>2.6462914647782334</v>
      </c>
      <c r="E19" s="34"/>
      <c r="F19" s="97" t="s">
        <v>250</v>
      </c>
      <c r="G19" s="84"/>
    </row>
    <row r="20" spans="1:7" ht="12.75">
      <c r="A20" s="36" t="s">
        <v>285</v>
      </c>
      <c r="B20" s="97">
        <v>357</v>
      </c>
      <c r="C20" s="84">
        <f t="shared" si="2"/>
        <v>6.653000372717107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1479</v>
      </c>
      <c r="C21" s="84">
        <f t="shared" si="2"/>
        <v>27.562430115542302</v>
      </c>
      <c r="E21" s="38" t="s">
        <v>167</v>
      </c>
      <c r="F21" s="80">
        <v>222</v>
      </c>
      <c r="G21" s="33">
        <f>(F21/$F$21)*100</f>
        <v>100</v>
      </c>
    </row>
    <row r="22" spans="1:7" ht="12.75">
      <c r="A22" s="36" t="s">
        <v>302</v>
      </c>
      <c r="B22" s="97">
        <v>973</v>
      </c>
      <c r="C22" s="84">
        <f t="shared" si="2"/>
        <v>18.132687290346627</v>
      </c>
      <c r="E22" s="34" t="s">
        <v>303</v>
      </c>
      <c r="F22" s="97">
        <v>88</v>
      </c>
      <c r="G22" s="84">
        <f aca="true" t="shared" si="3" ref="G22:G27">(F22/$F$21)*100</f>
        <v>39.63963963963964</v>
      </c>
    </row>
    <row r="23" spans="1:7" ht="12.75">
      <c r="A23" s="36" t="s">
        <v>304</v>
      </c>
      <c r="B23" s="97">
        <v>372</v>
      </c>
      <c r="C23" s="84">
        <f t="shared" si="2"/>
        <v>6.932538203503541</v>
      </c>
      <c r="E23" s="34" t="s">
        <v>305</v>
      </c>
      <c r="F23" s="97">
        <v>58</v>
      </c>
      <c r="G23" s="84">
        <f t="shared" si="3"/>
        <v>26.126126126126124</v>
      </c>
    </row>
    <row r="24" spans="1:7" ht="12.75">
      <c r="A24" s="36" t="s">
        <v>306</v>
      </c>
      <c r="B24" s="97">
        <v>1323</v>
      </c>
      <c r="C24" s="84">
        <f t="shared" si="2"/>
        <v>24.655236675363398</v>
      </c>
      <c r="E24" s="34" t="s">
        <v>307</v>
      </c>
      <c r="F24" s="97">
        <v>9</v>
      </c>
      <c r="G24" s="84">
        <f t="shared" si="3"/>
        <v>4.054054054054054</v>
      </c>
    </row>
    <row r="25" spans="1:7" ht="12.75">
      <c r="A25" s="36" t="s">
        <v>308</v>
      </c>
      <c r="B25" s="97">
        <v>720</v>
      </c>
      <c r="C25" s="84">
        <f t="shared" si="2"/>
        <v>13.41781587774879</v>
      </c>
      <c r="E25" s="34" t="s">
        <v>309</v>
      </c>
      <c r="F25" s="97">
        <v>22</v>
      </c>
      <c r="G25" s="84">
        <f t="shared" si="3"/>
        <v>9.90990990990991</v>
      </c>
    </row>
    <row r="26" spans="1:7" ht="12.75">
      <c r="A26" s="36"/>
      <c r="B26" s="93" t="s">
        <v>250</v>
      </c>
      <c r="C26" s="35"/>
      <c r="E26" s="34" t="s">
        <v>310</v>
      </c>
      <c r="F26" s="97">
        <v>31</v>
      </c>
      <c r="G26" s="84">
        <f t="shared" si="3"/>
        <v>13.963963963963963</v>
      </c>
    </row>
    <row r="27" spans="1:7" ht="12.75">
      <c r="A27" s="36" t="s">
        <v>311</v>
      </c>
      <c r="B27" s="108">
        <v>90.7</v>
      </c>
      <c r="C27" s="37" t="s">
        <v>261</v>
      </c>
      <c r="E27" s="34" t="s">
        <v>312</v>
      </c>
      <c r="F27" s="97">
        <v>14</v>
      </c>
      <c r="G27" s="84">
        <f t="shared" si="3"/>
        <v>6.306306306306306</v>
      </c>
    </row>
    <row r="28" spans="1:7" ht="12.75">
      <c r="A28" s="36" t="s">
        <v>313</v>
      </c>
      <c r="B28" s="108">
        <v>38.1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7087</v>
      </c>
      <c r="G30" s="33">
        <f>(F30/$F$30)*100</f>
        <v>100</v>
      </c>
      <c r="J30" s="39"/>
    </row>
    <row r="31" spans="1:10" ht="12.75">
      <c r="A31" s="95" t="s">
        <v>296</v>
      </c>
      <c r="B31" s="93">
        <v>6058</v>
      </c>
      <c r="C31" s="33">
        <f>(B31/$B$31)*100</f>
        <v>100</v>
      </c>
      <c r="E31" s="34" t="s">
        <v>317</v>
      </c>
      <c r="F31" s="97">
        <v>6722</v>
      </c>
      <c r="G31" s="101">
        <f>(F31/$F$30)*100</f>
        <v>94.84972484831381</v>
      </c>
      <c r="J31" s="39"/>
    </row>
    <row r="32" spans="1:10" ht="12.75">
      <c r="A32" s="36" t="s">
        <v>318</v>
      </c>
      <c r="B32" s="97">
        <v>1374</v>
      </c>
      <c r="C32" s="10">
        <f>(B32/$B$31)*100</f>
        <v>22.68075272367118</v>
      </c>
      <c r="E32" s="34" t="s">
        <v>319</v>
      </c>
      <c r="F32" s="97">
        <v>365</v>
      </c>
      <c r="G32" s="101">
        <f aca="true" t="shared" si="4" ref="G32:G39">(F32/$F$30)*100</f>
        <v>5.150275151686186</v>
      </c>
      <c r="J32" s="39"/>
    </row>
    <row r="33" spans="1:10" ht="12.75">
      <c r="A33" s="36" t="s">
        <v>320</v>
      </c>
      <c r="B33" s="97">
        <v>3608</v>
      </c>
      <c r="C33" s="10">
        <f aca="true" t="shared" si="5" ref="C33:C38">(B33/$B$31)*100</f>
        <v>59.55760977220205</v>
      </c>
      <c r="E33" s="34" t="s">
        <v>321</v>
      </c>
      <c r="F33" s="97">
        <v>109</v>
      </c>
      <c r="G33" s="101">
        <f t="shared" si="4"/>
        <v>1.5380273740651897</v>
      </c>
      <c r="J33" s="39"/>
    </row>
    <row r="34" spans="1:7" ht="12.75">
      <c r="A34" s="36" t="s">
        <v>322</v>
      </c>
      <c r="B34" s="97">
        <v>80</v>
      </c>
      <c r="C34" s="10">
        <f t="shared" si="5"/>
        <v>1.3205678441729944</v>
      </c>
      <c r="E34" s="34" t="s">
        <v>323</v>
      </c>
      <c r="F34" s="97">
        <v>107</v>
      </c>
      <c r="G34" s="101">
        <f t="shared" si="4"/>
        <v>1.5098066883025258</v>
      </c>
    </row>
    <row r="35" spans="1:7" ht="12.75">
      <c r="A35" s="36" t="s">
        <v>325</v>
      </c>
      <c r="B35" s="97">
        <v>576</v>
      </c>
      <c r="C35" s="10">
        <f t="shared" si="5"/>
        <v>9.50808847804556</v>
      </c>
      <c r="E35" s="34" t="s">
        <v>321</v>
      </c>
      <c r="F35" s="97">
        <v>37</v>
      </c>
      <c r="G35" s="101">
        <f t="shared" si="4"/>
        <v>0.5220826866092846</v>
      </c>
    </row>
    <row r="36" spans="1:7" ht="12.75">
      <c r="A36" s="36" t="s">
        <v>297</v>
      </c>
      <c r="B36" s="97">
        <v>457</v>
      </c>
      <c r="C36" s="10">
        <f t="shared" si="5"/>
        <v>7.5437438098382295</v>
      </c>
      <c r="E36" s="34" t="s">
        <v>327</v>
      </c>
      <c r="F36" s="97">
        <v>241</v>
      </c>
      <c r="G36" s="101">
        <f t="shared" si="4"/>
        <v>3.400592634401016</v>
      </c>
    </row>
    <row r="37" spans="1:7" ht="12.75">
      <c r="A37" s="36" t="s">
        <v>326</v>
      </c>
      <c r="B37" s="97">
        <v>420</v>
      </c>
      <c r="C37" s="10">
        <f t="shared" si="5"/>
        <v>6.932981181908221</v>
      </c>
      <c r="E37" s="34" t="s">
        <v>321</v>
      </c>
      <c r="F37" s="97">
        <v>72</v>
      </c>
      <c r="G37" s="101">
        <f t="shared" si="4"/>
        <v>1.015944687455905</v>
      </c>
    </row>
    <row r="38" spans="1:7" ht="12.75">
      <c r="A38" s="36" t="s">
        <v>297</v>
      </c>
      <c r="B38" s="97">
        <v>281</v>
      </c>
      <c r="C38" s="10">
        <f t="shared" si="5"/>
        <v>4.638494552657643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158</v>
      </c>
      <c r="C42" s="33">
        <f>(B42/$B$42)*100</f>
        <v>100</v>
      </c>
      <c r="E42" s="31" t="s">
        <v>268</v>
      </c>
      <c r="F42" s="80">
        <v>7547</v>
      </c>
      <c r="G42" s="99">
        <f>(F42/$F$42)*100</f>
        <v>100</v>
      </c>
      <c r="I42" s="39"/>
    </row>
    <row r="43" spans="1:7" ht="12.75">
      <c r="A43" s="36" t="s">
        <v>301</v>
      </c>
      <c r="B43" s="98">
        <v>43</v>
      </c>
      <c r="C43" s="102">
        <f>(B43/$B$42)*100</f>
        <v>27.21518987341772</v>
      </c>
      <c r="E43" s="60" t="s">
        <v>168</v>
      </c>
      <c r="F43" s="106">
        <v>10167</v>
      </c>
      <c r="G43" s="107">
        <f aca="true" t="shared" si="6" ref="G43:G71">(F43/$F$42)*100</f>
        <v>134.71578110507488</v>
      </c>
    </row>
    <row r="44" spans="1:7" ht="12.75">
      <c r="A44" s="36"/>
      <c r="B44" s="93" t="s">
        <v>250</v>
      </c>
      <c r="C44" s="10"/>
      <c r="E44" s="1" t="s">
        <v>329</v>
      </c>
      <c r="F44" s="97">
        <v>20</v>
      </c>
      <c r="G44" s="101">
        <f t="shared" si="6"/>
        <v>0.26500596263415926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75</v>
      </c>
      <c r="G45" s="101">
        <f t="shared" si="6"/>
        <v>0.9937723598780972</v>
      </c>
    </row>
    <row r="46" spans="1:7" ht="12.75">
      <c r="A46" s="29" t="s">
        <v>331</v>
      </c>
      <c r="B46" s="93">
        <v>5721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806</v>
      </c>
      <c r="C47" s="10">
        <f>(B47/$B$46)*100</f>
        <v>14.088446075860864</v>
      </c>
      <c r="E47" s="1" t="s">
        <v>334</v>
      </c>
      <c r="F47" s="97">
        <v>52</v>
      </c>
      <c r="G47" s="101">
        <f t="shared" si="6"/>
        <v>0.6890155028488141</v>
      </c>
    </row>
    <row r="48" spans="1:7" ht="12.75">
      <c r="A48" s="36"/>
      <c r="B48" s="93" t="s">
        <v>250</v>
      </c>
      <c r="C48" s="10"/>
      <c r="E48" s="1" t="s">
        <v>335</v>
      </c>
      <c r="F48" s="97">
        <v>1319</v>
      </c>
      <c r="G48" s="101">
        <f t="shared" si="6"/>
        <v>17.477143235722803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94</v>
      </c>
      <c r="G49" s="101">
        <f t="shared" si="6"/>
        <v>1.2455280243805484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64</v>
      </c>
      <c r="G50" s="101">
        <f t="shared" si="6"/>
        <v>0.8480190804293096</v>
      </c>
    </row>
    <row r="51" spans="1:7" ht="12.75">
      <c r="A51" s="5" t="s">
        <v>338</v>
      </c>
      <c r="B51" s="93">
        <v>1515</v>
      </c>
      <c r="C51" s="33">
        <f>(B51/$B$51)*100</f>
        <v>100</v>
      </c>
      <c r="E51" s="1" t="s">
        <v>339</v>
      </c>
      <c r="F51" s="97">
        <v>1781</v>
      </c>
      <c r="G51" s="101">
        <f t="shared" si="6"/>
        <v>23.598780972571884</v>
      </c>
    </row>
    <row r="52" spans="1:7" ht="12.75">
      <c r="A52" s="4" t="s">
        <v>340</v>
      </c>
      <c r="B52" s="98">
        <v>42</v>
      </c>
      <c r="C52" s="10">
        <f>(B52/$B$51)*100</f>
        <v>2.7722772277227725</v>
      </c>
      <c r="E52" s="1" t="s">
        <v>341</v>
      </c>
      <c r="F52" s="97">
        <v>11</v>
      </c>
      <c r="G52" s="101">
        <f t="shared" si="6"/>
        <v>0.1457532794487876</v>
      </c>
    </row>
    <row r="53" spans="1:7" ht="12.75">
      <c r="A53" s="4"/>
      <c r="B53" s="93" t="s">
        <v>250</v>
      </c>
      <c r="C53" s="10"/>
      <c r="E53" s="1" t="s">
        <v>342</v>
      </c>
      <c r="F53" s="97">
        <v>84</v>
      </c>
      <c r="G53" s="101">
        <f t="shared" si="6"/>
        <v>1.113025043063469</v>
      </c>
    </row>
    <row r="54" spans="1:7" ht="14.25">
      <c r="A54" s="5" t="s">
        <v>343</v>
      </c>
      <c r="B54" s="93">
        <v>4190</v>
      </c>
      <c r="C54" s="33">
        <f>(B54/$B$54)*100</f>
        <v>100</v>
      </c>
      <c r="E54" s="1" t="s">
        <v>201</v>
      </c>
      <c r="F54" s="97">
        <v>2544</v>
      </c>
      <c r="G54" s="101">
        <f t="shared" si="6"/>
        <v>33.70875844706506</v>
      </c>
    </row>
    <row r="55" spans="1:7" ht="12.75">
      <c r="A55" s="4" t="s">
        <v>340</v>
      </c>
      <c r="B55" s="98">
        <v>486</v>
      </c>
      <c r="C55" s="10">
        <f>(B55/$B$54)*100</f>
        <v>11.599045346062052</v>
      </c>
      <c r="E55" s="1" t="s">
        <v>344</v>
      </c>
      <c r="F55" s="97">
        <v>1794</v>
      </c>
      <c r="G55" s="101">
        <f t="shared" si="6"/>
        <v>23.771034848284085</v>
      </c>
    </row>
    <row r="56" spans="1:7" ht="12.75">
      <c r="A56" s="4" t="s">
        <v>345</v>
      </c>
      <c r="B56" s="119">
        <v>60.7</v>
      </c>
      <c r="C56" s="37" t="s">
        <v>261</v>
      </c>
      <c r="E56" s="1" t="s">
        <v>346</v>
      </c>
      <c r="F56" s="97">
        <v>101</v>
      </c>
      <c r="G56" s="101">
        <f t="shared" si="6"/>
        <v>1.3382801113025045</v>
      </c>
    </row>
    <row r="57" spans="1:7" ht="12.75">
      <c r="A57" s="4" t="s">
        <v>347</v>
      </c>
      <c r="B57" s="98">
        <v>3704</v>
      </c>
      <c r="C57" s="10">
        <f>(B57/$B$54)*100</f>
        <v>88.40095465393794</v>
      </c>
      <c r="E57" s="1" t="s">
        <v>348</v>
      </c>
      <c r="F57" s="97">
        <v>49</v>
      </c>
      <c r="G57" s="101">
        <f t="shared" si="6"/>
        <v>0.6492646084536902</v>
      </c>
    </row>
    <row r="58" spans="1:7" ht="12.75">
      <c r="A58" s="4" t="s">
        <v>345</v>
      </c>
      <c r="B58" s="119">
        <v>82.7</v>
      </c>
      <c r="C58" s="37" t="s">
        <v>261</v>
      </c>
      <c r="E58" s="1" t="s">
        <v>349</v>
      </c>
      <c r="F58" s="97">
        <v>624</v>
      </c>
      <c r="G58" s="101">
        <f t="shared" si="6"/>
        <v>8.268186034185769</v>
      </c>
    </row>
    <row r="59" spans="1:7" ht="12.75">
      <c r="A59" s="4"/>
      <c r="B59" s="93" t="s">
        <v>250</v>
      </c>
      <c r="C59" s="10"/>
      <c r="E59" s="1" t="s">
        <v>350</v>
      </c>
      <c r="F59" s="97">
        <v>32</v>
      </c>
      <c r="G59" s="101">
        <f t="shared" si="6"/>
        <v>0.4240095402146548</v>
      </c>
    </row>
    <row r="60" spans="1:7" ht="12.75">
      <c r="A60" s="5" t="s">
        <v>351</v>
      </c>
      <c r="B60" s="93">
        <v>1369</v>
      </c>
      <c r="C60" s="33">
        <f>(B60/$B$60)*100</f>
        <v>100</v>
      </c>
      <c r="E60" s="1" t="s">
        <v>352</v>
      </c>
      <c r="F60" s="97">
        <v>171</v>
      </c>
      <c r="G60" s="101">
        <f t="shared" si="6"/>
        <v>2.265800980522062</v>
      </c>
    </row>
    <row r="61" spans="1:7" ht="12.75">
      <c r="A61" s="4" t="s">
        <v>340</v>
      </c>
      <c r="B61" s="97">
        <v>448</v>
      </c>
      <c r="C61" s="10">
        <f>(B61/$B$60)*100</f>
        <v>32.724616508400295</v>
      </c>
      <c r="E61" s="1" t="s">
        <v>353</v>
      </c>
      <c r="F61" s="97">
        <v>120</v>
      </c>
      <c r="G61" s="101">
        <f t="shared" si="6"/>
        <v>1.5900357758049557</v>
      </c>
    </row>
    <row r="62" spans="1:7" ht="12.75">
      <c r="A62" s="4"/>
      <c r="B62" s="93" t="s">
        <v>250</v>
      </c>
      <c r="C62" s="10"/>
      <c r="E62" s="1" t="s">
        <v>354</v>
      </c>
      <c r="F62" s="97">
        <v>213</v>
      </c>
      <c r="G62" s="101">
        <f t="shared" si="6"/>
        <v>2.822313502053796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</v>
      </c>
      <c r="G63" s="101">
        <f t="shared" si="6"/>
        <v>0.3975089439512389</v>
      </c>
    </row>
    <row r="64" spans="1:7" ht="12.75">
      <c r="A64" s="29" t="s">
        <v>357</v>
      </c>
      <c r="B64" s="93">
        <v>7087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5172</v>
      </c>
      <c r="C65" s="10">
        <f>(B65/$B$64)*100</f>
        <v>72.97869338224919</v>
      </c>
      <c r="E65" s="1" t="s">
        <v>359</v>
      </c>
      <c r="F65" s="97">
        <v>103</v>
      </c>
      <c r="G65" s="101">
        <f t="shared" si="6"/>
        <v>1.3647807075659202</v>
      </c>
    </row>
    <row r="66" spans="1:7" ht="12.75">
      <c r="A66" s="4" t="s">
        <v>257</v>
      </c>
      <c r="B66" s="97">
        <v>1865</v>
      </c>
      <c r="C66" s="10">
        <f aca="true" t="shared" si="7" ref="C66:C71">(B66/$B$64)*100</f>
        <v>26.31578947368421</v>
      </c>
      <c r="E66" s="1" t="s">
        <v>360</v>
      </c>
      <c r="F66" s="97">
        <v>43</v>
      </c>
      <c r="G66" s="101">
        <f t="shared" si="6"/>
        <v>0.5697628196634424</v>
      </c>
    </row>
    <row r="67" spans="1:7" ht="12.75">
      <c r="A67" s="4" t="s">
        <v>361</v>
      </c>
      <c r="B67" s="97">
        <v>997</v>
      </c>
      <c r="C67" s="10">
        <f t="shared" si="7"/>
        <v>14.06801185268802</v>
      </c>
      <c r="E67" s="1" t="s">
        <v>362</v>
      </c>
      <c r="F67" s="97">
        <v>27</v>
      </c>
      <c r="G67" s="101">
        <f t="shared" si="6"/>
        <v>0.357758049556115</v>
      </c>
    </row>
    <row r="68" spans="1:7" ht="12.75">
      <c r="A68" s="4" t="s">
        <v>363</v>
      </c>
      <c r="B68" s="97">
        <v>868</v>
      </c>
      <c r="C68" s="10">
        <f t="shared" si="7"/>
        <v>12.24777762099619</v>
      </c>
      <c r="E68" s="1" t="s">
        <v>364</v>
      </c>
      <c r="F68" s="97">
        <v>154</v>
      </c>
      <c r="G68" s="101">
        <f t="shared" si="6"/>
        <v>2.0405459122830263</v>
      </c>
    </row>
    <row r="69" spans="1:7" ht="12.75">
      <c r="A69" s="4" t="s">
        <v>365</v>
      </c>
      <c r="B69" s="97">
        <v>371</v>
      </c>
      <c r="C69" s="10">
        <f t="shared" si="7"/>
        <v>5.234937208974178</v>
      </c>
      <c r="E69" s="1" t="s">
        <v>366</v>
      </c>
      <c r="F69" s="97">
        <v>102</v>
      </c>
      <c r="G69" s="101">
        <f t="shared" si="6"/>
        <v>1.3515304094342122</v>
      </c>
    </row>
    <row r="70" spans="1:7" ht="12.75">
      <c r="A70" s="4" t="s">
        <v>367</v>
      </c>
      <c r="B70" s="97">
        <v>497</v>
      </c>
      <c r="C70" s="10">
        <f t="shared" si="7"/>
        <v>7.012840412022012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50</v>
      </c>
      <c r="C71" s="40">
        <f t="shared" si="7"/>
        <v>0.7055171440666008</v>
      </c>
      <c r="D71" s="41"/>
      <c r="E71" s="9" t="s">
        <v>369</v>
      </c>
      <c r="F71" s="103">
        <v>560</v>
      </c>
      <c r="G71" s="104">
        <f t="shared" si="6"/>
        <v>7.4201669537564605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5925</v>
      </c>
      <c r="C9" s="81">
        <f>(B9/$B$9)*100</f>
        <v>100</v>
      </c>
      <c r="D9" s="65"/>
      <c r="E9" s="79" t="s">
        <v>381</v>
      </c>
      <c r="F9" s="80">
        <v>3039</v>
      </c>
      <c r="G9" s="81">
        <f>(F9/$F$9)*100</f>
        <v>100</v>
      </c>
    </row>
    <row r="10" spans="1:7" ht="12.75">
      <c r="A10" s="82" t="s">
        <v>382</v>
      </c>
      <c r="B10" s="97">
        <v>3876</v>
      </c>
      <c r="C10" s="105">
        <f>(B10/$B$9)*100</f>
        <v>65.41772151898734</v>
      </c>
      <c r="D10" s="65"/>
      <c r="E10" s="78" t="s">
        <v>383</v>
      </c>
      <c r="F10" s="97">
        <v>146</v>
      </c>
      <c r="G10" s="105">
        <f aca="true" t="shared" si="0" ref="G10:G19">(F10/$F$9)*100</f>
        <v>4.804211911813097</v>
      </c>
    </row>
    <row r="11" spans="1:7" ht="12.75">
      <c r="A11" s="82" t="s">
        <v>384</v>
      </c>
      <c r="B11" s="97">
        <v>3863</v>
      </c>
      <c r="C11" s="105">
        <f aca="true" t="shared" si="1" ref="C11:C16">(B11/$B$9)*100</f>
        <v>65.19831223628691</v>
      </c>
      <c r="D11" s="65"/>
      <c r="E11" s="78" t="s">
        <v>385</v>
      </c>
      <c r="F11" s="97">
        <v>112</v>
      </c>
      <c r="G11" s="105">
        <f t="shared" si="0"/>
        <v>3.6854228364593613</v>
      </c>
    </row>
    <row r="12" spans="1:7" ht="12.75">
      <c r="A12" s="82" t="s">
        <v>386</v>
      </c>
      <c r="B12" s="97">
        <v>3737</v>
      </c>
      <c r="C12" s="105">
        <f>(B12/$B$9)*100</f>
        <v>63.071729957805914</v>
      </c>
      <c r="D12" s="65"/>
      <c r="E12" s="78" t="s">
        <v>387</v>
      </c>
      <c r="F12" s="97">
        <v>343</v>
      </c>
      <c r="G12" s="105">
        <f t="shared" si="0"/>
        <v>11.286607436656796</v>
      </c>
    </row>
    <row r="13" spans="1:7" ht="12.75">
      <c r="A13" s="82" t="s">
        <v>388</v>
      </c>
      <c r="B13" s="97">
        <v>126</v>
      </c>
      <c r="C13" s="105">
        <f>(B13/$B$9)*100</f>
        <v>2.126582278481013</v>
      </c>
      <c r="D13" s="65"/>
      <c r="E13" s="78" t="s">
        <v>389</v>
      </c>
      <c r="F13" s="97">
        <v>274</v>
      </c>
      <c r="G13" s="105">
        <f t="shared" si="0"/>
        <v>9.01612372490951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446</v>
      </c>
      <c r="G14" s="105">
        <f t="shared" si="0"/>
        <v>14.675880223757815</v>
      </c>
    </row>
    <row r="15" spans="1:7" ht="12.75">
      <c r="A15" s="82" t="s">
        <v>392</v>
      </c>
      <c r="B15" s="109">
        <v>13</v>
      </c>
      <c r="C15" s="105">
        <f t="shared" si="1"/>
        <v>0.21940928270042193</v>
      </c>
      <c r="D15" s="65"/>
      <c r="E15" s="78" t="s">
        <v>393</v>
      </c>
      <c r="F15" s="97">
        <v>637</v>
      </c>
      <c r="G15" s="105">
        <f t="shared" si="0"/>
        <v>20.960842382362618</v>
      </c>
    </row>
    <row r="16" spans="1:7" ht="12.75">
      <c r="A16" s="82" t="s">
        <v>67</v>
      </c>
      <c r="B16" s="97">
        <v>2049</v>
      </c>
      <c r="C16" s="105">
        <f t="shared" si="1"/>
        <v>34.58227848101266</v>
      </c>
      <c r="D16" s="65"/>
      <c r="E16" s="78" t="s">
        <v>68</v>
      </c>
      <c r="F16" s="97">
        <v>484</v>
      </c>
      <c r="G16" s="105">
        <f t="shared" si="0"/>
        <v>15.926291543270812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410</v>
      </c>
      <c r="G17" s="105">
        <f t="shared" si="0"/>
        <v>13.491280026324448</v>
      </c>
    </row>
    <row r="18" spans="1:7" ht="12.75">
      <c r="A18" s="77" t="s">
        <v>70</v>
      </c>
      <c r="B18" s="80">
        <v>3203</v>
      </c>
      <c r="C18" s="81">
        <f>(B18/$B$18)*100</f>
        <v>100</v>
      </c>
      <c r="D18" s="65"/>
      <c r="E18" s="78" t="s">
        <v>170</v>
      </c>
      <c r="F18" s="97">
        <v>118</v>
      </c>
      <c r="G18" s="105">
        <f t="shared" si="0"/>
        <v>3.882856202698256</v>
      </c>
    </row>
    <row r="19" spans="1:9" ht="12.75">
      <c r="A19" s="82" t="s">
        <v>382</v>
      </c>
      <c r="B19" s="97">
        <v>1826</v>
      </c>
      <c r="C19" s="105">
        <f>(B19/$B$18)*100</f>
        <v>57.00905401186388</v>
      </c>
      <c r="D19" s="65"/>
      <c r="E19" s="78" t="s">
        <v>169</v>
      </c>
      <c r="F19" s="98">
        <v>69</v>
      </c>
      <c r="G19" s="105">
        <f t="shared" si="0"/>
        <v>2.270483711747285</v>
      </c>
      <c r="I19" s="117"/>
    </row>
    <row r="20" spans="1:7" ht="12.75">
      <c r="A20" s="82" t="s">
        <v>384</v>
      </c>
      <c r="B20" s="97">
        <v>1826</v>
      </c>
      <c r="C20" s="105">
        <f>(B20/$B$18)*100</f>
        <v>57.00905401186388</v>
      </c>
      <c r="D20" s="65"/>
      <c r="E20" s="78" t="s">
        <v>71</v>
      </c>
      <c r="F20" s="97">
        <v>58424</v>
      </c>
      <c r="G20" s="112" t="s">
        <v>261</v>
      </c>
    </row>
    <row r="21" spans="1:7" ht="12.75">
      <c r="A21" s="82" t="s">
        <v>386</v>
      </c>
      <c r="B21" s="97">
        <v>1789</v>
      </c>
      <c r="C21" s="105">
        <f>(B21/$B$18)*100</f>
        <v>55.85388698095536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2333</v>
      </c>
      <c r="G22" s="105">
        <f>(F22/$F$9)*100</f>
        <v>76.7686739058901</v>
      </c>
    </row>
    <row r="23" spans="1:7" ht="12.75">
      <c r="A23" s="77" t="s">
        <v>73</v>
      </c>
      <c r="B23" s="80">
        <v>548</v>
      </c>
      <c r="C23" s="81">
        <f>(B23/$B$23)*100</f>
        <v>100</v>
      </c>
      <c r="D23" s="65"/>
      <c r="E23" s="78" t="s">
        <v>74</v>
      </c>
      <c r="F23" s="97">
        <v>70738</v>
      </c>
      <c r="G23" s="112" t="s">
        <v>261</v>
      </c>
    </row>
    <row r="24" spans="1:7" ht="12.75">
      <c r="A24" s="82" t="s">
        <v>75</v>
      </c>
      <c r="B24" s="97">
        <v>343</v>
      </c>
      <c r="C24" s="105">
        <f>(B24/$B$23)*100</f>
        <v>62.59124087591241</v>
      </c>
      <c r="D24" s="65"/>
      <c r="E24" s="78" t="s">
        <v>76</v>
      </c>
      <c r="F24" s="97">
        <v>1041</v>
      </c>
      <c r="G24" s="105">
        <f>(F24/$F$9)*100</f>
        <v>34.25468904244817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12656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58</v>
      </c>
      <c r="G26" s="105">
        <f>(F26/$F$9)*100</f>
        <v>1.9085225403093122</v>
      </c>
    </row>
    <row r="27" spans="1:7" ht="12.75">
      <c r="A27" s="77" t="s">
        <v>85</v>
      </c>
      <c r="B27" s="80">
        <v>3706</v>
      </c>
      <c r="C27" s="81">
        <f>(B27/$B$27)*100</f>
        <v>100</v>
      </c>
      <c r="D27" s="65"/>
      <c r="E27" s="78" t="s">
        <v>78</v>
      </c>
      <c r="F27" s="98">
        <v>6657</v>
      </c>
      <c r="G27" s="112" t="s">
        <v>261</v>
      </c>
    </row>
    <row r="28" spans="1:7" ht="12.75">
      <c r="A28" s="82" t="s">
        <v>86</v>
      </c>
      <c r="B28" s="97">
        <v>2991</v>
      </c>
      <c r="C28" s="105">
        <f aca="true" t="shared" si="2" ref="C28:C33">(B28/$B$27)*100</f>
        <v>80.70696168375608</v>
      </c>
      <c r="D28" s="65"/>
      <c r="E28" s="78" t="s">
        <v>79</v>
      </c>
      <c r="F28" s="97">
        <v>7</v>
      </c>
      <c r="G28" s="105">
        <f>(F28/$F$9)*100</f>
        <v>0.23033892727871008</v>
      </c>
    </row>
    <row r="29" spans="1:7" ht="12.75">
      <c r="A29" s="82" t="s">
        <v>87</v>
      </c>
      <c r="B29" s="97">
        <v>285</v>
      </c>
      <c r="C29" s="105">
        <f t="shared" si="2"/>
        <v>7.690232056125203</v>
      </c>
      <c r="D29" s="65"/>
      <c r="E29" s="78" t="s">
        <v>80</v>
      </c>
      <c r="F29" s="97">
        <v>4800</v>
      </c>
      <c r="G29" s="112" t="s">
        <v>261</v>
      </c>
    </row>
    <row r="30" spans="1:7" ht="12.75">
      <c r="A30" s="82" t="s">
        <v>88</v>
      </c>
      <c r="B30" s="97">
        <v>187</v>
      </c>
      <c r="C30" s="105">
        <f t="shared" si="2"/>
        <v>5.045871559633028</v>
      </c>
      <c r="D30" s="65"/>
      <c r="E30" s="78" t="s">
        <v>81</v>
      </c>
      <c r="F30" s="97">
        <v>636</v>
      </c>
      <c r="G30" s="105">
        <f>(F30/$F$9)*100</f>
        <v>20.927936821322803</v>
      </c>
    </row>
    <row r="31" spans="1:7" ht="12.75">
      <c r="A31" s="82" t="s">
        <v>115</v>
      </c>
      <c r="B31" s="97">
        <v>62</v>
      </c>
      <c r="C31" s="105">
        <f t="shared" si="2"/>
        <v>1.6729627630868862</v>
      </c>
      <c r="D31" s="65"/>
      <c r="E31" s="78" t="s">
        <v>82</v>
      </c>
      <c r="F31" s="97">
        <v>17585</v>
      </c>
      <c r="G31" s="112" t="s">
        <v>261</v>
      </c>
    </row>
    <row r="32" spans="1:7" ht="12.75">
      <c r="A32" s="82" t="s">
        <v>89</v>
      </c>
      <c r="B32" s="97">
        <v>17</v>
      </c>
      <c r="C32" s="105">
        <f t="shared" si="2"/>
        <v>0.45871559633027525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164</v>
      </c>
      <c r="C33" s="105">
        <f t="shared" si="2"/>
        <v>4.425256341068538</v>
      </c>
      <c r="D33" s="65"/>
      <c r="E33" s="79" t="s">
        <v>84</v>
      </c>
      <c r="F33" s="80">
        <v>2054</v>
      </c>
      <c r="G33" s="81">
        <f>(F33/$F$33)*100</f>
        <v>100</v>
      </c>
    </row>
    <row r="34" spans="1:7" ht="12.75">
      <c r="A34" s="82" t="s">
        <v>91</v>
      </c>
      <c r="B34" s="120">
        <v>25.8</v>
      </c>
      <c r="C34" s="112" t="s">
        <v>261</v>
      </c>
      <c r="D34" s="65"/>
      <c r="E34" s="78" t="s">
        <v>383</v>
      </c>
      <c r="F34" s="97">
        <v>21</v>
      </c>
      <c r="G34" s="105">
        <f aca="true" t="shared" si="3" ref="G34:G43">(F34/$F$33)*100</f>
        <v>1.0223953261927945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0.9250243427458618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139</v>
      </c>
      <c r="G36" s="105">
        <f t="shared" si="3"/>
        <v>6.767283349561831</v>
      </c>
    </row>
    <row r="37" spans="1:7" ht="12.75">
      <c r="A37" s="77" t="s">
        <v>94</v>
      </c>
      <c r="B37" s="80">
        <v>3737</v>
      </c>
      <c r="C37" s="81">
        <f>(B37/$B$37)*100</f>
        <v>100</v>
      </c>
      <c r="D37" s="65"/>
      <c r="E37" s="78" t="s">
        <v>389</v>
      </c>
      <c r="F37" s="97">
        <v>141</v>
      </c>
      <c r="G37" s="105">
        <f t="shared" si="3"/>
        <v>6.864654333008763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290</v>
      </c>
      <c r="G38" s="105">
        <f t="shared" si="3"/>
        <v>14.118792599805257</v>
      </c>
    </row>
    <row r="39" spans="1:7" ht="12.75">
      <c r="A39" s="82" t="s">
        <v>97</v>
      </c>
      <c r="B39" s="98">
        <v>1830</v>
      </c>
      <c r="C39" s="105">
        <f>(B39/$B$37)*100</f>
        <v>48.96976184104897</v>
      </c>
      <c r="D39" s="65"/>
      <c r="E39" s="78" t="s">
        <v>393</v>
      </c>
      <c r="F39" s="97">
        <v>478</v>
      </c>
      <c r="G39" s="105">
        <f t="shared" si="3"/>
        <v>23.27166504381694</v>
      </c>
    </row>
    <row r="40" spans="1:7" ht="12.75">
      <c r="A40" s="82" t="s">
        <v>98</v>
      </c>
      <c r="B40" s="98">
        <v>432</v>
      </c>
      <c r="C40" s="105">
        <f>(B40/$B$37)*100</f>
        <v>11.560074926411561</v>
      </c>
      <c r="D40" s="65"/>
      <c r="E40" s="78" t="s">
        <v>68</v>
      </c>
      <c r="F40" s="97">
        <v>414</v>
      </c>
      <c r="G40" s="105">
        <f t="shared" si="3"/>
        <v>20.155793573515094</v>
      </c>
    </row>
    <row r="41" spans="1:7" ht="12.75">
      <c r="A41" s="82" t="s">
        <v>100</v>
      </c>
      <c r="B41" s="98">
        <v>1022</v>
      </c>
      <c r="C41" s="105">
        <f>(B41/$B$37)*100</f>
        <v>27.348140219427346</v>
      </c>
      <c r="D41" s="65"/>
      <c r="E41" s="78" t="s">
        <v>69</v>
      </c>
      <c r="F41" s="97">
        <v>387</v>
      </c>
      <c r="G41" s="105">
        <f t="shared" si="3"/>
        <v>18.8412852969815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96</v>
      </c>
      <c r="G42" s="105">
        <f t="shared" si="3"/>
        <v>4.673807205452775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69</v>
      </c>
      <c r="G43" s="105">
        <f t="shared" si="3"/>
        <v>3.359298928919182</v>
      </c>
    </row>
    <row r="44" spans="1:7" ht="12.75">
      <c r="A44" s="82" t="s">
        <v>291</v>
      </c>
      <c r="B44" s="98">
        <v>242</v>
      </c>
      <c r="C44" s="105">
        <f>(B44/$B$37)*100</f>
        <v>6.475782713406477</v>
      </c>
      <c r="D44" s="65"/>
      <c r="E44" s="78" t="s">
        <v>93</v>
      </c>
      <c r="F44" s="97">
        <v>73460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211</v>
      </c>
      <c r="C46" s="105">
        <f>(B46/$B$37)*100</f>
        <v>5.646240299705646</v>
      </c>
      <c r="D46" s="65"/>
      <c r="E46" s="78" t="s">
        <v>96</v>
      </c>
      <c r="F46" s="97">
        <v>28198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51572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35208</v>
      </c>
      <c r="G49" s="114" t="s">
        <v>261</v>
      </c>
    </row>
    <row r="50" spans="1:7" ht="13.5" thickTop="1">
      <c r="A50" s="82" t="s">
        <v>116</v>
      </c>
      <c r="B50" s="98">
        <v>189</v>
      </c>
      <c r="C50" s="105">
        <f t="shared" si="4"/>
        <v>5.057532780305057</v>
      </c>
      <c r="D50" s="65"/>
      <c r="E50" s="78"/>
      <c r="F50" s="86"/>
      <c r="G50" s="85"/>
    </row>
    <row r="51" spans="1:7" ht="12.75">
      <c r="A51" s="82" t="s">
        <v>117</v>
      </c>
      <c r="B51" s="98">
        <v>347</v>
      </c>
      <c r="C51" s="105">
        <f t="shared" si="4"/>
        <v>9.285523146909286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154</v>
      </c>
      <c r="C52" s="105">
        <f t="shared" si="4"/>
        <v>4.120952635804121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352</v>
      </c>
      <c r="C53" s="105">
        <f t="shared" si="4"/>
        <v>9.41932031040942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175</v>
      </c>
      <c r="C54" s="105">
        <f t="shared" si="4"/>
        <v>4.682900722504683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96</v>
      </c>
      <c r="C55" s="105">
        <f t="shared" si="4"/>
        <v>2.568905539202569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334</v>
      </c>
      <c r="C57" s="105">
        <f>(B57/$B$37)*100</f>
        <v>8.937650521808937</v>
      </c>
      <c r="D57" s="65"/>
      <c r="E57" s="79" t="s">
        <v>84</v>
      </c>
      <c r="F57" s="80">
        <v>21</v>
      </c>
      <c r="G57" s="105">
        <f>(F57/L57)*100</f>
        <v>1.0223953261927945</v>
      </c>
      <c r="H57" s="79" t="s">
        <v>84</v>
      </c>
      <c r="L57" s="15">
        <v>2054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</v>
      </c>
      <c r="G58" s="105">
        <f>(F58/L58)*100</f>
        <v>1.477832512315271</v>
      </c>
      <c r="H58" s="78" t="s">
        <v>118</v>
      </c>
      <c r="L58" s="15">
        <v>1015</v>
      </c>
    </row>
    <row r="59" spans="1:12" ht="12.75">
      <c r="A59" s="82" t="s">
        <v>112</v>
      </c>
      <c r="B59" s="98">
        <v>594</v>
      </c>
      <c r="C59" s="105">
        <f>(B59/$B$37)*100</f>
        <v>15.895103023815896</v>
      </c>
      <c r="D59" s="65"/>
      <c r="E59" s="78" t="s">
        <v>120</v>
      </c>
      <c r="F59" s="97">
        <v>7</v>
      </c>
      <c r="G59" s="105">
        <f>(F59/L59)*100</f>
        <v>1.5981735159817352</v>
      </c>
      <c r="H59" s="78" t="s">
        <v>120</v>
      </c>
      <c r="L59" s="15">
        <v>438</v>
      </c>
    </row>
    <row r="60" spans="1:7" ht="12.75">
      <c r="A60" s="82" t="s">
        <v>113</v>
      </c>
      <c r="B60" s="98">
        <v>925</v>
      </c>
      <c r="C60" s="105">
        <f>(B60/$B$37)*100</f>
        <v>24.752475247524753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199</v>
      </c>
      <c r="C62" s="105">
        <f>(B62/$B$37)*100</f>
        <v>5.325127107305326</v>
      </c>
      <c r="D62" s="65"/>
      <c r="E62" s="79" t="s">
        <v>123</v>
      </c>
      <c r="F62" s="80">
        <v>15</v>
      </c>
      <c r="G62" s="105">
        <f>(F62/L62)*100</f>
        <v>6.024096385542169</v>
      </c>
      <c r="H62" s="79" t="s">
        <v>394</v>
      </c>
      <c r="L62" s="15">
        <v>249</v>
      </c>
    </row>
    <row r="63" spans="1:12" ht="12.75">
      <c r="A63" s="61" t="s">
        <v>293</v>
      </c>
      <c r="B63" s="98">
        <v>174</v>
      </c>
      <c r="C63" s="105">
        <f>(B63/$B$37)*100</f>
        <v>4.656141289804657</v>
      </c>
      <c r="D63" s="65"/>
      <c r="E63" s="78" t="s">
        <v>118</v>
      </c>
      <c r="F63" s="97">
        <v>15</v>
      </c>
      <c r="G63" s="105">
        <f>(F63/L63)*100</f>
        <v>12.396694214876034</v>
      </c>
      <c r="H63" s="78" t="s">
        <v>118</v>
      </c>
      <c r="L63" s="15">
        <v>121</v>
      </c>
    </row>
    <row r="64" spans="1:12" ht="12.75">
      <c r="A64" s="82" t="s">
        <v>114</v>
      </c>
      <c r="B64" s="98">
        <v>198</v>
      </c>
      <c r="C64" s="105">
        <f>(B64/$B$37)*100</f>
        <v>5.298367674605299</v>
      </c>
      <c r="D64" s="65"/>
      <c r="E64" s="78" t="s">
        <v>120</v>
      </c>
      <c r="F64" s="97">
        <v>7</v>
      </c>
      <c r="G64" s="105">
        <f>(F64/L64)*100</f>
        <v>24.137931034482758</v>
      </c>
      <c r="H64" s="78" t="s">
        <v>120</v>
      </c>
      <c r="L64" s="15">
        <v>29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211</v>
      </c>
      <c r="G66" s="105">
        <f aca="true" t="shared" si="5" ref="G66:G71">(F66/L66)*100</f>
        <v>2.798037395570879</v>
      </c>
      <c r="H66" s="79" t="s">
        <v>124</v>
      </c>
      <c r="L66" s="15">
        <v>7541</v>
      </c>
    </row>
    <row r="67" spans="1:12" ht="12.75">
      <c r="A67" s="82" t="s">
        <v>126</v>
      </c>
      <c r="B67" s="97">
        <v>2936</v>
      </c>
      <c r="C67" s="105">
        <f>(B67/$B$37)*100</f>
        <v>78.56569440727856</v>
      </c>
      <c r="D67" s="65"/>
      <c r="E67" s="78" t="s">
        <v>262</v>
      </c>
      <c r="F67" s="97">
        <v>176</v>
      </c>
      <c r="G67" s="105">
        <f t="shared" si="5"/>
        <v>3.069410533658877</v>
      </c>
      <c r="H67" s="78" t="s">
        <v>262</v>
      </c>
      <c r="L67" s="15">
        <v>5734</v>
      </c>
    </row>
    <row r="68" spans="1:12" ht="12.75">
      <c r="A68" s="82" t="s">
        <v>128</v>
      </c>
      <c r="B68" s="97">
        <v>569</v>
      </c>
      <c r="C68" s="105">
        <f>(B68/$B$37)*100</f>
        <v>15.226117206315227</v>
      </c>
      <c r="D68" s="65"/>
      <c r="E68" s="78" t="s">
        <v>127</v>
      </c>
      <c r="F68" s="97">
        <v>73</v>
      </c>
      <c r="G68" s="105">
        <f t="shared" si="5"/>
        <v>5.33235938641344</v>
      </c>
      <c r="H68" s="78" t="s">
        <v>127</v>
      </c>
      <c r="L68" s="15">
        <v>1369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35</v>
      </c>
      <c r="G69" s="105">
        <f t="shared" si="5"/>
        <v>1.936912008854455</v>
      </c>
      <c r="H69" s="78" t="s">
        <v>129</v>
      </c>
      <c r="L69" s="15">
        <v>1807</v>
      </c>
    </row>
    <row r="70" spans="1:12" ht="12.75">
      <c r="A70" s="82" t="s">
        <v>376</v>
      </c>
      <c r="B70" s="97">
        <v>232</v>
      </c>
      <c r="C70" s="105">
        <f>(B70/$B$37)*100</f>
        <v>6.208188386406208</v>
      </c>
      <c r="D70" s="65"/>
      <c r="E70" s="78" t="s">
        <v>130</v>
      </c>
      <c r="F70" s="97">
        <v>23</v>
      </c>
      <c r="G70" s="105">
        <f t="shared" si="5"/>
        <v>1.6999260901699924</v>
      </c>
      <c r="H70" s="78" t="s">
        <v>130</v>
      </c>
      <c r="L70" s="15">
        <v>1353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145</v>
      </c>
      <c r="G71" s="118">
        <f t="shared" si="5"/>
        <v>12.043189368770763</v>
      </c>
      <c r="H71" s="92" t="s">
        <v>131</v>
      </c>
      <c r="L71" s="15">
        <v>1204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3039</v>
      </c>
      <c r="G9" s="81">
        <f>(F9/$F$9)*100</f>
        <v>100</v>
      </c>
      <c r="I9" s="53"/>
    </row>
    <row r="10" spans="1:7" ht="12.75">
      <c r="A10" s="36" t="s">
        <v>137</v>
      </c>
      <c r="B10" s="97">
        <v>2352</v>
      </c>
      <c r="C10" s="105">
        <f aca="true" t="shared" si="0" ref="C10:C18">(B10/$B$8)*100</f>
        <v>75</v>
      </c>
      <c r="E10" s="32" t="s">
        <v>138</v>
      </c>
      <c r="F10" s="97">
        <v>3009</v>
      </c>
      <c r="G10" s="105">
        <f>(F10/$F$9)*100</f>
        <v>99.01283316880553</v>
      </c>
    </row>
    <row r="11" spans="1:7" ht="12.75">
      <c r="A11" s="36" t="s">
        <v>139</v>
      </c>
      <c r="B11" s="97">
        <v>124</v>
      </c>
      <c r="C11" s="105">
        <f t="shared" si="0"/>
        <v>3.9540816326530615</v>
      </c>
      <c r="E11" s="32" t="s">
        <v>140</v>
      </c>
      <c r="F11" s="97">
        <v>17</v>
      </c>
      <c r="G11" s="105">
        <f>(F11/$F$9)*100</f>
        <v>0.5593945376768674</v>
      </c>
    </row>
    <row r="12" spans="1:7" ht="12.75">
      <c r="A12" s="36" t="s">
        <v>141</v>
      </c>
      <c r="B12" s="97">
        <v>277</v>
      </c>
      <c r="C12" s="105">
        <f t="shared" si="0"/>
        <v>8.832908163265305</v>
      </c>
      <c r="E12" s="32" t="s">
        <v>142</v>
      </c>
      <c r="F12" s="97">
        <v>13</v>
      </c>
      <c r="G12" s="105">
        <f>(F12/$F$9)*100</f>
        <v>0.42777229351760443</v>
      </c>
    </row>
    <row r="13" spans="1:7" ht="12.75">
      <c r="A13" s="36" t="s">
        <v>143</v>
      </c>
      <c r="B13" s="97">
        <v>81</v>
      </c>
      <c r="C13" s="105">
        <f t="shared" si="0"/>
        <v>2.5829081632653064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36</v>
      </c>
      <c r="C14" s="105">
        <f t="shared" si="0"/>
        <v>1.1479591836734695</v>
      </c>
      <c r="E14" s="42" t="s">
        <v>145</v>
      </c>
      <c r="F14" s="80">
        <v>2223</v>
      </c>
      <c r="G14" s="81">
        <f>(F14/$F$14)*100</f>
        <v>100</v>
      </c>
    </row>
    <row r="15" spans="1:7" ht="12.75">
      <c r="A15" s="36" t="s">
        <v>146</v>
      </c>
      <c r="B15" s="97">
        <v>77</v>
      </c>
      <c r="C15" s="105">
        <f t="shared" si="0"/>
        <v>2.455357142857143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183</v>
      </c>
      <c r="C16" s="105">
        <f t="shared" si="0"/>
        <v>5.8354591836734695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0.1913265306122449</v>
      </c>
      <c r="E17" s="1" t="s">
        <v>151</v>
      </c>
      <c r="F17" s="97">
        <v>336</v>
      </c>
      <c r="G17" s="105">
        <f aca="true" t="shared" si="1" ref="G17:G23">(F17/$F$14)*100</f>
        <v>15.114709851551957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1009</v>
      </c>
      <c r="G18" s="105">
        <f t="shared" si="1"/>
        <v>45.38911381016644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611</v>
      </c>
      <c r="G19" s="105">
        <f t="shared" si="1"/>
        <v>27.485380116959064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247</v>
      </c>
      <c r="G20" s="105">
        <f t="shared" si="1"/>
        <v>11.11111111111111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20</v>
      </c>
      <c r="G21" s="105">
        <f t="shared" si="1"/>
        <v>0.8996851102114259</v>
      </c>
    </row>
    <row r="22" spans="1:7" ht="12.75">
      <c r="A22" s="36" t="s">
        <v>158</v>
      </c>
      <c r="B22" s="98">
        <v>19</v>
      </c>
      <c r="C22" s="105">
        <f t="shared" si="2"/>
        <v>0.6058673469387755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</v>
      </c>
      <c r="C23" s="105">
        <f t="shared" si="2"/>
        <v>0.5739795918367347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25</v>
      </c>
      <c r="C24" s="105">
        <f t="shared" si="2"/>
        <v>0.7971938775510204</v>
      </c>
      <c r="E24" s="1" t="s">
        <v>163</v>
      </c>
      <c r="F24" s="97">
        <v>139800</v>
      </c>
      <c r="G24" s="112" t="s">
        <v>261</v>
      </c>
    </row>
    <row r="25" spans="1:7" ht="12.75">
      <c r="A25" s="36" t="s">
        <v>164</v>
      </c>
      <c r="B25" s="97">
        <v>210</v>
      </c>
      <c r="C25" s="105">
        <f t="shared" si="2"/>
        <v>6.696428571428571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277</v>
      </c>
      <c r="C26" s="105">
        <f t="shared" si="2"/>
        <v>8.832908163265305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1200</v>
      </c>
      <c r="C27" s="105">
        <f t="shared" si="2"/>
        <v>38.265306122448976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1387</v>
      </c>
      <c r="C28" s="105">
        <f t="shared" si="2"/>
        <v>44.22831632653062</v>
      </c>
      <c r="E28" s="32" t="s">
        <v>176</v>
      </c>
      <c r="F28" s="97">
        <v>1493</v>
      </c>
      <c r="G28" s="105">
        <f aca="true" t="shared" si="3" ref="G28:G35">(F28/$F$14)*100</f>
        <v>67.16149347728295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20</v>
      </c>
      <c r="G30" s="105">
        <f t="shared" si="3"/>
        <v>0.8996851102114259</v>
      </c>
    </row>
    <row r="31" spans="1:7" ht="12.75">
      <c r="A31" s="36" t="s">
        <v>180</v>
      </c>
      <c r="B31" s="97">
        <v>28</v>
      </c>
      <c r="C31" s="105">
        <f aca="true" t="shared" si="4" ref="C31:C39">(B31/$B$8)*100</f>
        <v>0.8928571428571428</v>
      </c>
      <c r="E31" s="32" t="s">
        <v>181</v>
      </c>
      <c r="F31" s="97">
        <v>6</v>
      </c>
      <c r="G31" s="105">
        <f t="shared" si="3"/>
        <v>0.2699055330634278</v>
      </c>
    </row>
    <row r="32" spans="1:7" ht="12.75">
      <c r="A32" s="36" t="s">
        <v>182</v>
      </c>
      <c r="B32" s="97">
        <v>45</v>
      </c>
      <c r="C32" s="105">
        <f t="shared" si="4"/>
        <v>1.4349489795918369</v>
      </c>
      <c r="E32" s="32" t="s">
        <v>183</v>
      </c>
      <c r="F32" s="97">
        <v>161</v>
      </c>
      <c r="G32" s="105">
        <f t="shared" si="3"/>
        <v>7.24246513720198</v>
      </c>
    </row>
    <row r="33" spans="1:7" ht="12.75">
      <c r="A33" s="36" t="s">
        <v>184</v>
      </c>
      <c r="B33" s="97">
        <v>352</v>
      </c>
      <c r="C33" s="105">
        <f t="shared" si="4"/>
        <v>11.224489795918368</v>
      </c>
      <c r="E33" s="32" t="s">
        <v>185</v>
      </c>
      <c r="F33" s="97">
        <v>643</v>
      </c>
      <c r="G33" s="105">
        <f t="shared" si="3"/>
        <v>28.92487629329735</v>
      </c>
    </row>
    <row r="34" spans="1:7" ht="12.75">
      <c r="A34" s="36" t="s">
        <v>186</v>
      </c>
      <c r="B34" s="97">
        <v>152</v>
      </c>
      <c r="C34" s="105">
        <f t="shared" si="4"/>
        <v>4.846938775510204</v>
      </c>
      <c r="E34" s="32" t="s">
        <v>187</v>
      </c>
      <c r="F34" s="97">
        <v>469</v>
      </c>
      <c r="G34" s="105">
        <f t="shared" si="3"/>
        <v>21.09761583445794</v>
      </c>
    </row>
    <row r="35" spans="1:7" ht="12.75">
      <c r="A35" s="36" t="s">
        <v>188</v>
      </c>
      <c r="B35" s="97">
        <v>347</v>
      </c>
      <c r="C35" s="105">
        <f t="shared" si="4"/>
        <v>11.065051020408163</v>
      </c>
      <c r="E35" s="32" t="s">
        <v>189</v>
      </c>
      <c r="F35" s="97">
        <v>194</v>
      </c>
      <c r="G35" s="105">
        <f t="shared" si="3"/>
        <v>8.726945569050832</v>
      </c>
    </row>
    <row r="36" spans="1:7" ht="12.75">
      <c r="A36" s="36" t="s">
        <v>190</v>
      </c>
      <c r="B36" s="97">
        <v>665</v>
      </c>
      <c r="C36" s="105">
        <f t="shared" si="4"/>
        <v>21.205357142857142</v>
      </c>
      <c r="E36" s="32" t="s">
        <v>191</v>
      </c>
      <c r="F36" s="97">
        <v>1438</v>
      </c>
      <c r="G36" s="112" t="s">
        <v>261</v>
      </c>
    </row>
    <row r="37" spans="1:7" ht="12.75">
      <c r="A37" s="36" t="s">
        <v>192</v>
      </c>
      <c r="B37" s="97">
        <v>593</v>
      </c>
      <c r="C37" s="105">
        <f t="shared" si="4"/>
        <v>18.909438775510203</v>
      </c>
      <c r="E37" s="32" t="s">
        <v>193</v>
      </c>
      <c r="F37" s="97">
        <v>730</v>
      </c>
      <c r="G37" s="105">
        <f>(F37/$F$14)*100</f>
        <v>32.83850652271705</v>
      </c>
    </row>
    <row r="38" spans="1:7" ht="12.75">
      <c r="A38" s="36" t="s">
        <v>194</v>
      </c>
      <c r="B38" s="97">
        <v>521</v>
      </c>
      <c r="C38" s="105">
        <f t="shared" si="4"/>
        <v>16.613520408163264</v>
      </c>
      <c r="E38" s="32" t="s">
        <v>191</v>
      </c>
      <c r="F38" s="97">
        <v>548</v>
      </c>
      <c r="G38" s="112" t="s">
        <v>261</v>
      </c>
    </row>
    <row r="39" spans="1:7" ht="12.75">
      <c r="A39" s="36" t="s">
        <v>195</v>
      </c>
      <c r="B39" s="97">
        <v>433</v>
      </c>
      <c r="C39" s="105">
        <f t="shared" si="4"/>
        <v>13.807397959183673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539</v>
      </c>
      <c r="G43" s="105">
        <f aca="true" t="shared" si="5" ref="G43:G48">(F43/$F$14)*100</f>
        <v>24.24651372019793</v>
      </c>
    </row>
    <row r="44" spans="1:7" ht="12.75">
      <c r="A44" s="36" t="s">
        <v>209</v>
      </c>
      <c r="B44" s="98">
        <v>429</v>
      </c>
      <c r="C44" s="105">
        <f aca="true" t="shared" si="6" ref="C44:C49">(B44/$B$42)*100</f>
        <v>14.11648568608095</v>
      </c>
      <c r="E44" s="32" t="s">
        <v>210</v>
      </c>
      <c r="F44" s="97">
        <v>465</v>
      </c>
      <c r="G44" s="105">
        <f t="shared" si="5"/>
        <v>20.917678812415655</v>
      </c>
    </row>
    <row r="45" spans="1:7" ht="12.75">
      <c r="A45" s="36" t="s">
        <v>211</v>
      </c>
      <c r="B45" s="98">
        <v>597</v>
      </c>
      <c r="C45" s="105">
        <f t="shared" si="6"/>
        <v>19.64461994076999</v>
      </c>
      <c r="E45" s="32" t="s">
        <v>212</v>
      </c>
      <c r="F45" s="97">
        <v>350</v>
      </c>
      <c r="G45" s="105">
        <f t="shared" si="5"/>
        <v>15.744489428699953</v>
      </c>
    </row>
    <row r="46" spans="1:7" ht="12.75">
      <c r="A46" s="36" t="s">
        <v>213</v>
      </c>
      <c r="B46" s="98">
        <v>442</v>
      </c>
      <c r="C46" s="105">
        <f t="shared" si="6"/>
        <v>14.544257979598552</v>
      </c>
      <c r="E46" s="32" t="s">
        <v>214</v>
      </c>
      <c r="F46" s="97">
        <v>301</v>
      </c>
      <c r="G46" s="105">
        <f t="shared" si="5"/>
        <v>13.540260908681962</v>
      </c>
    </row>
    <row r="47" spans="1:7" ht="12.75">
      <c r="A47" s="36" t="s">
        <v>215</v>
      </c>
      <c r="B47" s="97">
        <v>473</v>
      </c>
      <c r="C47" s="105">
        <f t="shared" si="6"/>
        <v>15.56433037183284</v>
      </c>
      <c r="E47" s="32" t="s">
        <v>216</v>
      </c>
      <c r="F47" s="97">
        <v>147</v>
      </c>
      <c r="G47" s="105">
        <f t="shared" si="5"/>
        <v>6.612685560053981</v>
      </c>
    </row>
    <row r="48" spans="1:7" ht="12.75">
      <c r="A48" s="36" t="s">
        <v>217</v>
      </c>
      <c r="B48" s="97">
        <v>458</v>
      </c>
      <c r="C48" s="105">
        <f t="shared" si="6"/>
        <v>15.070746956235602</v>
      </c>
      <c r="E48" s="32" t="s">
        <v>218</v>
      </c>
      <c r="F48" s="97">
        <v>409</v>
      </c>
      <c r="G48" s="105">
        <f t="shared" si="5"/>
        <v>18.39856050382366</v>
      </c>
    </row>
    <row r="49" spans="1:7" ht="12.75">
      <c r="A49" s="36" t="s">
        <v>219</v>
      </c>
      <c r="B49" s="97">
        <v>640</v>
      </c>
      <c r="C49" s="105">
        <f t="shared" si="6"/>
        <v>21.059559065482066</v>
      </c>
      <c r="E49" s="32" t="s">
        <v>220</v>
      </c>
      <c r="F49" s="97">
        <v>12</v>
      </c>
      <c r="G49" s="105">
        <f>(F49/$F$14)*100</f>
        <v>0.5398110661268556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667</v>
      </c>
      <c r="G51" s="81">
        <f>(F51/F$51)*100</f>
        <v>100</v>
      </c>
    </row>
    <row r="52" spans="1:7" ht="12.75">
      <c r="A52" s="4" t="s">
        <v>223</v>
      </c>
      <c r="B52" s="97">
        <v>199</v>
      </c>
      <c r="C52" s="105">
        <f>(B52/$B$42)*100</f>
        <v>6.5482066469233295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1109</v>
      </c>
      <c r="C53" s="105">
        <f>(B53/$B$42)*100</f>
        <v>36.49226719315564</v>
      </c>
      <c r="E53" s="32" t="s">
        <v>226</v>
      </c>
      <c r="F53" s="97">
        <v>52</v>
      </c>
      <c r="G53" s="105">
        <f>(F53/F$51)*100</f>
        <v>7.796101949025487</v>
      </c>
    </row>
    <row r="54" spans="1:7" ht="12.75">
      <c r="A54" s="4" t="s">
        <v>227</v>
      </c>
      <c r="B54" s="97">
        <v>1256</v>
      </c>
      <c r="C54" s="105">
        <f>(B54/$B$42)*100</f>
        <v>41.32938466600856</v>
      </c>
      <c r="E54" s="32" t="s">
        <v>228</v>
      </c>
      <c r="F54" s="97">
        <v>30</v>
      </c>
      <c r="G54" s="105">
        <f aca="true" t="shared" si="7" ref="G54:G60">(F54/F$51)*100</f>
        <v>4.497751124437781</v>
      </c>
    </row>
    <row r="55" spans="1:7" ht="12.75">
      <c r="A55" s="4" t="s">
        <v>229</v>
      </c>
      <c r="B55" s="97">
        <v>475</v>
      </c>
      <c r="C55" s="105">
        <f>(B55/$B$42)*100</f>
        <v>15.630141493912472</v>
      </c>
      <c r="E55" s="32" t="s">
        <v>230</v>
      </c>
      <c r="F55" s="97">
        <v>129</v>
      </c>
      <c r="G55" s="105">
        <f t="shared" si="7"/>
        <v>19.34032983508246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232</v>
      </c>
      <c r="G56" s="105">
        <f t="shared" si="7"/>
        <v>34.78260869565217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104</v>
      </c>
      <c r="G57" s="105">
        <f t="shared" si="7"/>
        <v>15.592203898050974</v>
      </c>
    </row>
    <row r="58" spans="1:7" ht="12.75">
      <c r="A58" s="36" t="s">
        <v>234</v>
      </c>
      <c r="B58" s="97">
        <v>1974</v>
      </c>
      <c r="C58" s="105">
        <f aca="true" t="shared" si="8" ref="C58:C66">(B58/$B$42)*100</f>
        <v>64.95557749259625</v>
      </c>
      <c r="E58" s="32" t="s">
        <v>235</v>
      </c>
      <c r="F58" s="97">
        <v>56</v>
      </c>
      <c r="G58" s="105">
        <f t="shared" si="7"/>
        <v>8.395802098950526</v>
      </c>
    </row>
    <row r="59" spans="1:7" ht="12.75">
      <c r="A59" s="36" t="s">
        <v>236</v>
      </c>
      <c r="B59" s="97">
        <v>56</v>
      </c>
      <c r="C59" s="105">
        <f t="shared" si="8"/>
        <v>1.8427114182296807</v>
      </c>
      <c r="E59" s="32" t="s">
        <v>237</v>
      </c>
      <c r="F59" s="98">
        <v>15</v>
      </c>
      <c r="G59" s="105">
        <f t="shared" si="7"/>
        <v>2.2488755622188905</v>
      </c>
    </row>
    <row r="60" spans="1:7" ht="12.75">
      <c r="A60" s="36" t="s">
        <v>238</v>
      </c>
      <c r="B60" s="97">
        <v>120</v>
      </c>
      <c r="C60" s="105">
        <f t="shared" si="8"/>
        <v>3.948667324777887</v>
      </c>
      <c r="E60" s="32" t="s">
        <v>239</v>
      </c>
      <c r="F60" s="97">
        <v>49</v>
      </c>
      <c r="G60" s="105">
        <f t="shared" si="7"/>
        <v>7.34632683658171</v>
      </c>
    </row>
    <row r="61" spans="1:7" ht="12.75">
      <c r="A61" s="36" t="s">
        <v>240</v>
      </c>
      <c r="B61" s="97">
        <v>876</v>
      </c>
      <c r="C61" s="105">
        <f t="shared" si="8"/>
        <v>28.825271470878576</v>
      </c>
      <c r="E61" s="32" t="s">
        <v>163</v>
      </c>
      <c r="F61" s="97">
        <v>586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0.23033892727871008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0.19743336623889435</v>
      </c>
      <c r="E65" s="32" t="s">
        <v>208</v>
      </c>
      <c r="F65" s="97">
        <v>126</v>
      </c>
      <c r="G65" s="105">
        <f aca="true" t="shared" si="9" ref="G65:G71">(F65/F$51)*100</f>
        <v>18.89055472263868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78</v>
      </c>
      <c r="G66" s="105">
        <f t="shared" si="9"/>
        <v>11.694152923538232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118</v>
      </c>
      <c r="G67" s="105">
        <f t="shared" si="9"/>
        <v>17.691154422788603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65</v>
      </c>
      <c r="G68" s="105">
        <f t="shared" si="9"/>
        <v>9.745127436281859</v>
      </c>
    </row>
    <row r="69" spans="1:7" ht="12.75">
      <c r="A69" s="36" t="s">
        <v>249</v>
      </c>
      <c r="B69" s="97">
        <v>14</v>
      </c>
      <c r="C69" s="105">
        <f>(B69/$B$42)*100</f>
        <v>0.46067785455742016</v>
      </c>
      <c r="E69" s="32" t="s">
        <v>216</v>
      </c>
      <c r="F69" s="97">
        <v>66</v>
      </c>
      <c r="G69" s="105">
        <f t="shared" si="9"/>
        <v>9.89505247376312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165</v>
      </c>
      <c r="G70" s="105">
        <f t="shared" si="9"/>
        <v>24.737631184407796</v>
      </c>
    </row>
    <row r="71" spans="1:7" ht="12.75">
      <c r="A71" s="54" t="s">
        <v>252</v>
      </c>
      <c r="B71" s="103">
        <v>5</v>
      </c>
      <c r="C71" s="115">
        <f>(B71/$B$42)*100</f>
        <v>0.16452780519907864</v>
      </c>
      <c r="D71" s="41"/>
      <c r="E71" s="44" t="s">
        <v>220</v>
      </c>
      <c r="F71" s="103">
        <v>49</v>
      </c>
      <c r="G71" s="115">
        <f t="shared" si="9"/>
        <v>7.34632683658171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2002-06-11T12:05:08Z</dcterms:modified>
  <cp:category/>
  <cp:version/>
  <cp:contentType/>
  <cp:contentStatus/>
</cp:coreProperties>
</file>