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<sst xmlns="http://schemas.openxmlformats.org/spreadsheetml/2006/main" count="694" uniqueCount="437">
  <si>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</si>
  <si>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</si>
  <si>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</si>
  <si>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</si>
  <si>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</si>
  <si>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</si>
  <si>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</si>
  <si>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</si>
  <si>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</si>
  <si>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</si>
  <si>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</si>
  <si>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</si>
  <si>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</si>
  <si>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</si>
  <si>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</si>
  <si>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</si>
  <si>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</si>
  <si>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</si>
  <si>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</si>
  <si>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</si>
  <si>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</si>
  <si>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</si>
  <si>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</si>
  <si>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</si>
  <si>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</si>
  <si>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</si>
  <si>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</si>
  <si>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</si>
  <si>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</si>
  <si>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</si>
  <si>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</si>
  <si>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</si>
  <si>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</si>
  <si>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</si>
  <si>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</si>
  <si>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</si>
  <si>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</si>
  <si>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</si>
  <si>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</si>
  <si>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</si>
  <si>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</si>
  <si>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</si>
  <si>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</si>
  <si>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</si>
  <si>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</si>
  <si>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</si>
  <si>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</si>
  <si>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</si>
  <si>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</si>
  <si>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</si>
  <si>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</si>
  <si>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</si>
  <si>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</si>
  <si>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</si>
  <si>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</si>
  <si>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</si>
  <si>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</si>
  <si>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</si>
  <si>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</si>
  <si>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</si>
  <si>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</si>
  <si>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</si>
  <si>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</si>
  <si>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</si>
  <si>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</si>
  <si>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</si>
  <si>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</si>
  <si>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</si>
  <si>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</si>
  <si>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</si>
  <si>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</si>
  <si>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</si>
  <si>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</si>
  <si>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</si>
  <si>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</si>
  <si>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</si>
  <si>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</si>
  <si>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</si>
  <si>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</si>
  <si>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</si>
  <si>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</si>
  <si>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</si>
  <si>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</si>
  <si>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</si>
  <si>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</si>
  <si>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</si>
  <si>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</si>
  <si>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</si>
  <si>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</si>
  <si>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</si>
  <si>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</si>
  <si>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</si>
  <si>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</si>
  <si>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</si>
  <si>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</si>
  <si>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</si>
  <si>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</si>
  <si>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</si>
  <si>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</si>
  <si>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</si>
  <si>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</si>
  <si>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</si>
  <si>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</si>
  <si>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</si>
  <si>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</si>
  <si>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</si>
  <si>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</si>
  <si>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</si>
  <si>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</si>
  <si>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</si>
  <si>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</si>
  <si>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</si>
  <si>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</si>
  <si>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</si>
  <si>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</si>
  <si>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</si>
  <si>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</si>
  <si>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</si>
  <si>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</si>
  <si>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</si>
  <si>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</si>
  <si>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</si>
  <si>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</si>
  <si>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</si>
  <si>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</si>
  <si>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</si>
  <si>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</si>
  <si>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</si>
  <si>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</si>
  <si>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</si>
  <si>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</si>
  <si>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</si>
  <si>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</si>
  <si>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</si>
  <si>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</si>
  <si>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</si>
  <si>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</si>
  <si>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</si>
  <si>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</si>
  <si>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</si>
  <si>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</si>
  <si>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</si>
  <si>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</si>
  <si>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</si>
  <si>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</si>
  <si>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</si>
  <si>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</si>
  <si>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</si>
  <si>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</si>
  <si>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</si>
  <si>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</si>
  <si>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</si>
  <si>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</si>
  <si>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</si>
  <si>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</si>
  <si>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</si>
  <si>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</si>
  <si>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</si>
  <si>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</si>
  <si>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</si>
  <si>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</si>
  <si>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</si>
  <si>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</si>
  <si>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</si>
  <si>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</si>
  <si>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</si>
  <si>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</si>
  <si>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</si>
  <si>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</si>
  <si>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</si>
  <si>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</si>
  <si>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</si>
  <si>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</si>
  <si>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</si>
  <si>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</si>
  <si>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</si>
  <si>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</si>
  <si>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</si>
  <si>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</si>
  <si>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</si>
  <si>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</si>
  <si>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</si>
  <si>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</si>
  <si>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</si>
  <si>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</si>
  <si>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</si>
  <si>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</si>
  <si>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</si>
  <si>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</si>
  <si>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</si>
  <si>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</si>
  <si>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</si>
  <si>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</si>
  <si>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</si>
  <si>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</si>
  <si>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</si>
  <si>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</si>
  <si>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</si>
  <si>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</si>
  <si>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</si>
  <si>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</si>
  <si>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</si>
  <si>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</si>
  <si>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</si>
  <si>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</si>
  <si>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</si>
  <si>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</si>
  <si>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</si>
  <si>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</si>
  <si>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</si>
  <si>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</si>
  <si>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</si>
  <si>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</si>
  <si>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</si>
  <si>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</si>
  <si>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</si>
  <si>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</si>
  <si>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</si>
  <si>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</si>
  <si>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</si>
  <si>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</si>
  <si>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</si>
  <si>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</si>
  <si>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</si>
  <si>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</si>
  <si>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</si>
  <si>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</si>
  <si>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</si>
  <si>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</si>
  <si>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</si>
  <si>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</si>
  <si>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</si>
  <si>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</si>
  <si>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</si>
  <si>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</si>
  <si>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</si>
  <si>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</si>
  <si>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</si>
  <si>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</si>
  <si>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</si>
  <si>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</si>
  <si>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</si>
  <si>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</si>
  <si>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</si>
  <si>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</si>
  <si>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</si>
  <si>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</si>
  <si>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</si>
  <si>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</si>
  <si>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</si>
  <si>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</si>
  <si>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</si>
  <si>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</si>
  <si>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</si>
  <si>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</si>
  <si>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</si>
  <si>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</si>
  <si>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</si>
  <si>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</si>
  <si>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</si>
  <si>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</si>
  <si>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</si>
  <si>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</si>
  <si>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</si>
  <si>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</si>
  <si>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</si>
  <si>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</si>
  <si>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</si>
  <si>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</si>
  <si>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</si>
  <si>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</si>
  <si>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</si>
  <si>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</si>
  <si>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</si>
  <si>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</si>
  <si>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</si>
  <si>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</si>
  <si>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</si>
  <si>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</si>
  <si>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</si>
  <si>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</si>
  <si>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</si>
  <si>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</si>
  <si>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</si>
  <si>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</si>
  <si>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</si>
  <si>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</si>
  <si>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</si>
  <si>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</si>
  <si>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</si>
  <si>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</si>
  <si>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</si>
  <si>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</si>
  <si>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</si>
  <si>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</si>
  <si>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</si>
  <si>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</si>
  <si>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</si>
  <si>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</si>
  <si>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</si>
  <si>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</si>
  <si>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</si>
  <si>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</si>
  <si>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</si>
  <si>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</si>
  <si>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</si>
  <si>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</si>
  <si>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</si>
  <si>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</si>
  <si>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</si>
  <si>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</si>
  <si>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</si>
  <si>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</si>
  <si>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</si>
  <si>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</si>
  <si>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</si>
  <si>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</si>
  <si>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</si>
  <si>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</si>
  <si>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</si>
  <si>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</si>
  <si>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</si>
  <si>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</si>
  <si>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</si>
  <si>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</si>
  <si>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</si>
  <si>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</si>
  <si>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</si>
  <si>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</si>
  <si>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</si>
  <si>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</si>
  <si>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</si>
  <si>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</si>
  <si>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</si>
  <si>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</si>
  <si>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</si>
  <si>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</si>
  <si>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</si>
  <si>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</si>
  <si>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</si>
  <si>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</si>
  <si>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</si>
  <si>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</si>
  <si>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</si>
  <si>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</si>
  <si>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</si>
  <si>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</si>
  <si>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</si>
  <si>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</si>
  <si>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</si>
  <si>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</si>
  <si>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</si>
  <si>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</si>
  <si>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</si>
  <si>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</si>
  <si>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</si>
  <si>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</si>
  <si>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</si>
  <si>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</si>
  <si>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</si>
  <si>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</si>
  <si>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</si>
  <si>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</si>
  <si>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</si>
  <si>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</si>
  <si>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</si>
  <si>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</si>
  <si>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</si>
  <si>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</si>
  <si>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</si>
  <si>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</si>
  <si>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</si>
  <si>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</si>
  <si>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</si>
  <si>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</si>
  <si>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</si>
  <si>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</si>
  <si>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</si>
  <si>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</si>
  <si>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</si>
  <si>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</si>
  <si>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</si>
  <si>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</si>
  <si>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</si>
  <si>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</si>
  <si>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</si>
  <si>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</si>
  <si>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</si>
  <si>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</si>
  <si>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</si>
  <si>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</si>
  <si>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</si>
  <si>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</si>
  <si>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</si>
  <si>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</si>
  <si>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</si>
  <si>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Haddonfield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</si>
  <si>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Haddonfield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</si>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</sst>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11659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11659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5536</v>
      </c>
      <c r="C9" s="151">
        <f>(B9/$B$7)*100</f>
        <v>47.48263144352003</v>
      </c>
      <c r="D9" s="152"/>
      <c r="E9" s="152" t="s">
        <v>403</v>
      </c>
      <c r="F9" s="150">
        <v>170</v>
      </c>
      <c r="G9" s="153">
        <f t="shared" si="0"/>
        <v>1.4581010378248562</v>
      </c>
    </row>
    <row r="10" spans="1:7" ht="12.75">
      <c r="A10" s="149" t="s">
        <v>404</v>
      </c>
      <c r="B10" s="150">
        <v>6123</v>
      </c>
      <c r="C10" s="151">
        <f>(B10/$B$7)*100</f>
        <v>52.51736855647997</v>
      </c>
      <c r="D10" s="152"/>
      <c r="E10" s="152" t="s">
        <v>405</v>
      </c>
      <c r="F10" s="150">
        <v>22</v>
      </c>
      <c r="G10" s="153">
        <f t="shared" si="0"/>
        <v>0.18869542842439319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54</v>
      </c>
      <c r="G11" s="153">
        <f t="shared" si="0"/>
        <v>0.46316150613260143</v>
      </c>
    </row>
    <row r="12" spans="1:7" ht="12.75">
      <c r="A12" s="149" t="s">
        <v>407</v>
      </c>
      <c r="B12" s="150">
        <v>743</v>
      </c>
      <c r="C12" s="151">
        <f aca="true" t="shared" si="1" ref="C12:C24">B12*100/B$7</f>
        <v>6.372759241787461</v>
      </c>
      <c r="D12" s="152"/>
      <c r="E12" s="152" t="s">
        <v>408</v>
      </c>
      <c r="F12" s="150">
        <v>24</v>
      </c>
      <c r="G12" s="153">
        <f t="shared" si="0"/>
        <v>0.2058495582811562</v>
      </c>
    </row>
    <row r="13" spans="1:7" ht="12.75">
      <c r="A13" s="149" t="s">
        <v>409</v>
      </c>
      <c r="B13" s="150">
        <v>878</v>
      </c>
      <c r="C13" s="151">
        <f t="shared" si="1"/>
        <v>7.530663007118964</v>
      </c>
      <c r="D13" s="152"/>
      <c r="E13" s="152" t="s">
        <v>410</v>
      </c>
      <c r="F13" s="150">
        <v>70</v>
      </c>
      <c r="G13" s="153">
        <f t="shared" si="0"/>
        <v>0.6003945449867055</v>
      </c>
    </row>
    <row r="14" spans="1:7" ht="12.75">
      <c r="A14" s="149" t="s">
        <v>411</v>
      </c>
      <c r="B14" s="150">
        <v>970</v>
      </c>
      <c r="C14" s="151">
        <f t="shared" si="1"/>
        <v>8.319752980530062</v>
      </c>
      <c r="D14" s="152"/>
      <c r="E14" s="152" t="s">
        <v>412</v>
      </c>
      <c r="F14" s="150">
        <v>11489</v>
      </c>
      <c r="G14" s="153">
        <f t="shared" si="0"/>
        <v>98.54189896217514</v>
      </c>
    </row>
    <row r="15" spans="1:7" ht="12.75">
      <c r="A15" s="149" t="s">
        <v>413</v>
      </c>
      <c r="B15" s="150">
        <v>752</v>
      </c>
      <c r="C15" s="151">
        <f t="shared" si="1"/>
        <v>6.449952826142894</v>
      </c>
      <c r="D15" s="152"/>
      <c r="E15" s="152" t="s">
        <v>414</v>
      </c>
      <c r="F15" s="150">
        <v>11121</v>
      </c>
      <c r="G15" s="153">
        <f t="shared" si="0"/>
        <v>95.38553906853075</v>
      </c>
    </row>
    <row r="16" spans="1:7" ht="12.75">
      <c r="A16" s="149" t="s">
        <v>415</v>
      </c>
      <c r="B16" s="150">
        <v>254</v>
      </c>
      <c r="C16" s="151">
        <f t="shared" si="1"/>
        <v>2.178574491808903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1042</v>
      </c>
      <c r="C17" s="151">
        <f t="shared" si="1"/>
        <v>8.937301655373531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1918</v>
      </c>
      <c r="C18" s="151">
        <f t="shared" si="1"/>
        <v>16.45081053263573</v>
      </c>
      <c r="D18" s="152"/>
      <c r="E18" s="143" t="s">
        <v>419</v>
      </c>
      <c r="F18" s="141">
        <v>11659</v>
      </c>
      <c r="G18" s="148">
        <v>100</v>
      </c>
    </row>
    <row r="19" spans="1:7" ht="12.75">
      <c r="A19" s="149" t="s">
        <v>420</v>
      </c>
      <c r="B19" s="150">
        <v>2048</v>
      </c>
      <c r="C19" s="151">
        <f t="shared" si="1"/>
        <v>17.565828973325328</v>
      </c>
      <c r="D19" s="152"/>
      <c r="E19" s="152" t="s">
        <v>421</v>
      </c>
      <c r="F19" s="150">
        <v>11558</v>
      </c>
      <c r="G19" s="153">
        <f aca="true" t="shared" si="2" ref="G19:G30">F19*100/F$18</f>
        <v>99.13371644223346</v>
      </c>
    </row>
    <row r="20" spans="1:7" ht="12.75">
      <c r="A20" s="149" t="s">
        <v>422</v>
      </c>
      <c r="B20" s="150">
        <v>692</v>
      </c>
      <c r="C20" s="151">
        <f t="shared" si="1"/>
        <v>5.935328930440003</v>
      </c>
      <c r="D20" s="152"/>
      <c r="E20" s="152" t="s">
        <v>423</v>
      </c>
      <c r="F20" s="150">
        <v>4496</v>
      </c>
      <c r="G20" s="153">
        <f t="shared" si="2"/>
        <v>38.56248391800326</v>
      </c>
    </row>
    <row r="21" spans="1:7" ht="12.75">
      <c r="A21" s="149" t="s">
        <v>424</v>
      </c>
      <c r="B21" s="150">
        <v>512</v>
      </c>
      <c r="C21" s="151">
        <f t="shared" si="1"/>
        <v>4.391457243331332</v>
      </c>
      <c r="D21" s="152"/>
      <c r="E21" s="152" t="s">
        <v>425</v>
      </c>
      <c r="F21" s="150">
        <v>2827</v>
      </c>
      <c r="G21" s="153">
        <f t="shared" si="2"/>
        <v>24.247362552534522</v>
      </c>
    </row>
    <row r="22" spans="1:7" ht="12.75">
      <c r="A22" s="149" t="s">
        <v>426</v>
      </c>
      <c r="B22" s="150">
        <v>900</v>
      </c>
      <c r="C22" s="151">
        <f t="shared" si="1"/>
        <v>7.719358435543357</v>
      </c>
      <c r="D22" s="152"/>
      <c r="E22" s="152" t="s">
        <v>427</v>
      </c>
      <c r="F22" s="150">
        <v>3725</v>
      </c>
      <c r="G22" s="153">
        <f t="shared" si="2"/>
        <v>31.949566858221118</v>
      </c>
    </row>
    <row r="23" spans="1:7" ht="12.75">
      <c r="A23" s="149" t="s">
        <v>428</v>
      </c>
      <c r="B23" s="150">
        <v>728</v>
      </c>
      <c r="C23" s="151">
        <f t="shared" si="1"/>
        <v>6.244103267861738</v>
      </c>
      <c r="D23" s="152"/>
      <c r="E23" s="152" t="s">
        <v>429</v>
      </c>
      <c r="F23" s="150">
        <v>3070</v>
      </c>
      <c r="G23" s="153">
        <f t="shared" si="2"/>
        <v>26.33158933013123</v>
      </c>
    </row>
    <row r="24" spans="1:7" ht="12.75">
      <c r="A24" s="149" t="s">
        <v>430</v>
      </c>
      <c r="B24" s="150">
        <v>222</v>
      </c>
      <c r="C24" s="151">
        <f t="shared" si="1"/>
        <v>1.9041084141006948</v>
      </c>
      <c r="D24" s="152"/>
      <c r="E24" s="152" t="s">
        <v>431</v>
      </c>
      <c r="F24" s="150">
        <v>255</v>
      </c>
      <c r="G24" s="153">
        <f t="shared" si="2"/>
        <v>2.1871515567372843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62</v>
      </c>
      <c r="G25" s="153">
        <f t="shared" si="2"/>
        <v>0.5317780255596535</v>
      </c>
    </row>
    <row r="26" spans="1:7" ht="12.75">
      <c r="A26" s="149" t="s">
        <v>433</v>
      </c>
      <c r="B26" s="145">
        <v>41.3</v>
      </c>
      <c r="C26" s="155" t="s">
        <v>261</v>
      </c>
      <c r="D26" s="152"/>
      <c r="E26" s="156" t="s">
        <v>434</v>
      </c>
      <c r="F26" s="157">
        <v>255</v>
      </c>
      <c r="G26" s="153">
        <f t="shared" si="2"/>
        <v>2.1871515567372843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120</v>
      </c>
      <c r="G27" s="153">
        <f t="shared" si="2"/>
        <v>1.029247791405781</v>
      </c>
    </row>
    <row r="28" spans="1:7" ht="12.75">
      <c r="A28" s="149" t="s">
        <v>262</v>
      </c>
      <c r="B28" s="150">
        <v>8488</v>
      </c>
      <c r="C28" s="151">
        <f aca="true" t="shared" si="3" ref="C28:C35">B28*100/B$7</f>
        <v>72.80212711210224</v>
      </c>
      <c r="D28" s="152"/>
      <c r="E28" s="152" t="s">
        <v>436</v>
      </c>
      <c r="F28" s="150">
        <v>101</v>
      </c>
      <c r="G28" s="153">
        <f t="shared" si="2"/>
        <v>0.8662835577665323</v>
      </c>
    </row>
    <row r="29" spans="1:7" ht="12.75">
      <c r="A29" s="149" t="s">
        <v>0</v>
      </c>
      <c r="B29" s="150">
        <v>3902</v>
      </c>
      <c r="C29" s="151">
        <f t="shared" si="3"/>
        <v>33.46770735054464</v>
      </c>
      <c r="D29" s="152"/>
      <c r="E29" s="152" t="s">
        <v>1</v>
      </c>
      <c r="F29" s="150">
        <v>90</v>
      </c>
      <c r="G29" s="153">
        <f t="shared" si="2"/>
        <v>0.7719358435543358</v>
      </c>
    </row>
    <row r="30" spans="1:7" ht="12.75">
      <c r="A30" s="149" t="s">
        <v>2</v>
      </c>
      <c r="B30" s="150">
        <v>4586</v>
      </c>
      <c r="C30" s="151">
        <f t="shared" si="3"/>
        <v>39.3344197615576</v>
      </c>
      <c r="D30" s="152"/>
      <c r="E30" s="152" t="s">
        <v>3</v>
      </c>
      <c r="F30" s="150">
        <v>11</v>
      </c>
      <c r="G30" s="153">
        <f t="shared" si="2"/>
        <v>0.09434771421219659</v>
      </c>
    </row>
    <row r="31" spans="1:7" ht="12.75">
      <c r="A31" s="149" t="s">
        <v>4</v>
      </c>
      <c r="B31" s="150">
        <v>8250</v>
      </c>
      <c r="C31" s="151">
        <f t="shared" si="3"/>
        <v>70.76078565914744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2157</v>
      </c>
      <c r="C32" s="151">
        <f t="shared" si="3"/>
        <v>18.500729050518913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1850</v>
      </c>
      <c r="C33" s="151">
        <f t="shared" si="3"/>
        <v>15.867570117505789</v>
      </c>
      <c r="D33" s="152"/>
      <c r="E33" s="143" t="s">
        <v>8</v>
      </c>
      <c r="F33" s="141">
        <v>4496</v>
      </c>
      <c r="G33" s="148">
        <v>100</v>
      </c>
    </row>
    <row r="34" spans="1:7" ht="12.75">
      <c r="A34" s="149" t="s">
        <v>0</v>
      </c>
      <c r="B34" s="150">
        <v>771</v>
      </c>
      <c r="C34" s="151">
        <f t="shared" si="3"/>
        <v>6.612917059782142</v>
      </c>
      <c r="D34" s="152"/>
      <c r="E34" s="152" t="s">
        <v>9</v>
      </c>
      <c r="F34" s="150">
        <v>3253</v>
      </c>
      <c r="G34" s="153">
        <f aca="true" t="shared" si="4" ref="G34:G42">F34*100/F$33</f>
        <v>72.3532028469751</v>
      </c>
    </row>
    <row r="35" spans="1:7" ht="12.75">
      <c r="A35" s="149" t="s">
        <v>2</v>
      </c>
      <c r="B35" s="150">
        <v>1079</v>
      </c>
      <c r="C35" s="151">
        <f t="shared" si="3"/>
        <v>9.254653057723647</v>
      </c>
      <c r="D35" s="152"/>
      <c r="E35" s="152" t="s">
        <v>10</v>
      </c>
      <c r="F35" s="150">
        <v>1574</v>
      </c>
      <c r="G35" s="153">
        <f t="shared" si="4"/>
        <v>35.00889679715303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2827</v>
      </c>
      <c r="G36" s="153">
        <f t="shared" si="4"/>
        <v>62.87811387900356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1367</v>
      </c>
      <c r="G37" s="153">
        <f t="shared" si="4"/>
        <v>30.404804270462634</v>
      </c>
    </row>
    <row r="38" spans="1:7" ht="12.75">
      <c r="A38" s="162" t="s">
        <v>13</v>
      </c>
      <c r="B38" s="150">
        <v>11581</v>
      </c>
      <c r="C38" s="151">
        <f aca="true" t="shared" si="5" ref="C38:C56">B38*100/B$7</f>
        <v>99.33098893558625</v>
      </c>
      <c r="D38" s="152"/>
      <c r="E38" s="152" t="s">
        <v>14</v>
      </c>
      <c r="F38" s="150">
        <v>319</v>
      </c>
      <c r="G38" s="153">
        <f t="shared" si="4"/>
        <v>7.095195729537367</v>
      </c>
    </row>
    <row r="39" spans="1:7" ht="12.75">
      <c r="A39" s="149" t="s">
        <v>15</v>
      </c>
      <c r="B39" s="150">
        <v>11247</v>
      </c>
      <c r="C39" s="151">
        <f t="shared" si="5"/>
        <v>96.46624924950682</v>
      </c>
      <c r="D39" s="152"/>
      <c r="E39" s="152" t="s">
        <v>10</v>
      </c>
      <c r="F39" s="150">
        <v>160</v>
      </c>
      <c r="G39" s="153">
        <f t="shared" si="4"/>
        <v>3.5587188612099645</v>
      </c>
    </row>
    <row r="40" spans="1:7" ht="12.75">
      <c r="A40" s="149" t="s">
        <v>16</v>
      </c>
      <c r="B40" s="150">
        <v>148</v>
      </c>
      <c r="C40" s="151">
        <f t="shared" si="5"/>
        <v>1.269405609400463</v>
      </c>
      <c r="D40" s="152"/>
      <c r="E40" s="152" t="s">
        <v>17</v>
      </c>
      <c r="F40" s="150">
        <v>1243</v>
      </c>
      <c r="G40" s="153">
        <f t="shared" si="4"/>
        <v>27.64679715302491</v>
      </c>
    </row>
    <row r="41" spans="1:7" ht="12.75">
      <c r="A41" s="149" t="s">
        <v>18</v>
      </c>
      <c r="B41" s="150">
        <v>15</v>
      </c>
      <c r="C41" s="151">
        <f t="shared" si="5"/>
        <v>0.12865597392572262</v>
      </c>
      <c r="D41" s="152"/>
      <c r="E41" s="152" t="s">
        <v>19</v>
      </c>
      <c r="F41" s="150">
        <v>1085</v>
      </c>
      <c r="G41" s="153">
        <f t="shared" si="4"/>
        <v>24.13256227758007</v>
      </c>
    </row>
    <row r="42" spans="1:7" ht="12.75">
      <c r="A42" s="149" t="s">
        <v>20</v>
      </c>
      <c r="B42" s="150">
        <v>131</v>
      </c>
      <c r="C42" s="151">
        <f t="shared" si="5"/>
        <v>1.1235955056179776</v>
      </c>
      <c r="D42" s="152"/>
      <c r="E42" s="152" t="s">
        <v>21</v>
      </c>
      <c r="F42" s="150">
        <v>494</v>
      </c>
      <c r="G42" s="153">
        <f t="shared" si="4"/>
        <v>10.987544483985765</v>
      </c>
    </row>
    <row r="43" spans="1:7" ht="12.75">
      <c r="A43" s="149" t="s">
        <v>22</v>
      </c>
      <c r="B43" s="150">
        <v>14</v>
      </c>
      <c r="C43" s="151">
        <f t="shared" si="5"/>
        <v>0.12007890899734111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</v>
      </c>
      <c r="C44" s="151">
        <f t="shared" si="5"/>
        <v>0.3688137919204048</v>
      </c>
      <c r="D44" s="152"/>
      <c r="E44" s="152" t="s">
        <v>24</v>
      </c>
      <c r="F44" s="159">
        <v>1620</v>
      </c>
      <c r="G44" s="163">
        <f>F44*100/F33</f>
        <v>36.03202846975089</v>
      </c>
    </row>
    <row r="45" spans="1:7" ht="12.75">
      <c r="A45" s="149" t="s">
        <v>25</v>
      </c>
      <c r="B45" s="150">
        <v>19</v>
      </c>
      <c r="C45" s="151">
        <f t="shared" si="5"/>
        <v>0.16296423363924864</v>
      </c>
      <c r="D45" s="152"/>
      <c r="E45" s="152" t="s">
        <v>26</v>
      </c>
      <c r="F45" s="159">
        <v>1297</v>
      </c>
      <c r="G45" s="163">
        <f>F45*100/F33</f>
        <v>28.847864768683273</v>
      </c>
    </row>
    <row r="46" spans="1:7" ht="12.75">
      <c r="A46" s="149" t="s">
        <v>27</v>
      </c>
      <c r="B46" s="150">
        <v>17</v>
      </c>
      <c r="C46" s="151">
        <f t="shared" si="5"/>
        <v>0.14581010378248563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27</v>
      </c>
      <c r="C47" s="151">
        <f t="shared" si="5"/>
        <v>0.23158075306630072</v>
      </c>
      <c r="D47" s="152"/>
      <c r="E47" s="152" t="s">
        <v>29</v>
      </c>
      <c r="F47" s="164">
        <v>2.57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3.09</v>
      </c>
      <c r="G48" s="165" t="s">
        <v>261</v>
      </c>
    </row>
    <row r="49" spans="1:7" ht="14.25">
      <c r="A49" s="149" t="s">
        <v>32</v>
      </c>
      <c r="B49" s="150">
        <v>11</v>
      </c>
      <c r="C49" s="151">
        <f t="shared" si="5"/>
        <v>0.09434771421219659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0.025731194785144525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4620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0.017154129856763015</v>
      </c>
      <c r="D52" s="152"/>
      <c r="E52" s="152" t="s">
        <v>38</v>
      </c>
      <c r="F52" s="150">
        <v>4496</v>
      </c>
      <c r="G52" s="153">
        <f>F52*100/F$51</f>
        <v>97.31601731601732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124</v>
      </c>
      <c r="G53" s="153">
        <f>F53*100/F$51</f>
        <v>2.683982683982684</v>
      </c>
    </row>
    <row r="54" spans="1:7" ht="14.25">
      <c r="A54" s="149" t="s">
        <v>41</v>
      </c>
      <c r="B54" s="150">
        <v>1</v>
      </c>
      <c r="C54" s="151">
        <f t="shared" si="5"/>
        <v>0.008577064928381508</v>
      </c>
      <c r="D54" s="152"/>
      <c r="E54" s="152" t="s">
        <v>42</v>
      </c>
      <c r="F54" s="150">
        <v>12</v>
      </c>
      <c r="G54" s="153">
        <f>F54*100/F$51</f>
        <v>0.2597402597402597</v>
      </c>
    </row>
    <row r="55" spans="1:7" ht="12.75">
      <c r="A55" s="149" t="s">
        <v>43</v>
      </c>
      <c r="B55" s="150">
        <v>37</v>
      </c>
      <c r="C55" s="151">
        <f t="shared" si="5"/>
        <v>0.3173514023501158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78</v>
      </c>
      <c r="C56" s="151">
        <f t="shared" si="5"/>
        <v>0.6690110644137576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11319</v>
      </c>
      <c r="C60" s="167">
        <f>B60*100/B7</f>
        <v>97.08379792435029</v>
      </c>
      <c r="D60" s="152"/>
      <c r="E60" s="143" t="s">
        <v>51</v>
      </c>
      <c r="F60" s="141">
        <v>4496</v>
      </c>
      <c r="G60" s="148">
        <v>100</v>
      </c>
    </row>
    <row r="61" spans="1:7" ht="12.75">
      <c r="A61" s="149" t="s">
        <v>52</v>
      </c>
      <c r="B61" s="159">
        <v>179</v>
      </c>
      <c r="C61" s="167">
        <f>B61*100/B7</f>
        <v>1.53529462218029</v>
      </c>
      <c r="D61" s="152"/>
      <c r="E61" s="152" t="s">
        <v>53</v>
      </c>
      <c r="F61" s="150">
        <v>3798</v>
      </c>
      <c r="G61" s="153">
        <f>F61*100/F$60</f>
        <v>84.47508896797153</v>
      </c>
    </row>
    <row r="62" spans="1:7" ht="12.75">
      <c r="A62" s="149" t="s">
        <v>54</v>
      </c>
      <c r="B62" s="159">
        <v>36</v>
      </c>
      <c r="C62" s="167">
        <f>B62*100/B7</f>
        <v>0.30877433742173427</v>
      </c>
      <c r="D62" s="152"/>
      <c r="E62" s="152" t="s">
        <v>55</v>
      </c>
      <c r="F62" s="150">
        <v>698</v>
      </c>
      <c r="G62" s="153">
        <f>F62*100/F$60</f>
        <v>15.52491103202847</v>
      </c>
    </row>
    <row r="63" spans="1:7" ht="12.75">
      <c r="A63" s="149" t="s">
        <v>56</v>
      </c>
      <c r="B63" s="159">
        <v>164</v>
      </c>
      <c r="C63" s="167">
        <f>B63*100/B7</f>
        <v>1.4066386482545672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5</v>
      </c>
      <c r="C64" s="167">
        <f>B64*100/B7</f>
        <v>0.042885324641907537</v>
      </c>
      <c r="D64" s="152"/>
      <c r="E64" s="152" t="s">
        <v>58</v>
      </c>
      <c r="F64" s="145">
        <v>2.72</v>
      </c>
      <c r="G64" s="165" t="s">
        <v>261</v>
      </c>
    </row>
    <row r="65" spans="1:7" ht="13.5" thickBot="1">
      <c r="A65" s="170" t="s">
        <v>59</v>
      </c>
      <c r="B65" s="171">
        <v>50</v>
      </c>
      <c r="C65" s="172">
        <f>B65*100/B7</f>
        <v>0.4288532464190754</v>
      </c>
      <c r="D65" s="173"/>
      <c r="E65" s="173" t="s">
        <v>60</v>
      </c>
      <c r="F65" s="174">
        <v>1.74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11660</v>
      </c>
      <c r="G9" s="33">
        <f>(F9/$F$9)*100</f>
        <v>100</v>
      </c>
    </row>
    <row r="10" spans="1:7" ht="12.75">
      <c r="A10" s="29" t="s">
        <v>269</v>
      </c>
      <c r="B10" s="93">
        <v>3248</v>
      </c>
      <c r="C10" s="33">
        <f aca="true" t="shared" si="0" ref="C10:C15">(B10/$B$10)*100</f>
        <v>100</v>
      </c>
      <c r="E10" s="34" t="s">
        <v>270</v>
      </c>
      <c r="F10" s="97">
        <v>11290</v>
      </c>
      <c r="G10" s="84">
        <f aca="true" t="shared" si="1" ref="G10:G16">(F10/$F$9)*100</f>
        <v>96.82675814751286</v>
      </c>
    </row>
    <row r="11" spans="1:7" ht="12.75">
      <c r="A11" s="36" t="s">
        <v>271</v>
      </c>
      <c r="B11" s="98">
        <v>304</v>
      </c>
      <c r="C11" s="35">
        <f t="shared" si="0"/>
        <v>9.35960591133005</v>
      </c>
      <c r="E11" s="34" t="s">
        <v>272</v>
      </c>
      <c r="F11" s="97">
        <v>11232</v>
      </c>
      <c r="G11" s="84">
        <f t="shared" si="1"/>
        <v>96.32933104631218</v>
      </c>
    </row>
    <row r="12" spans="1:7" ht="12.75">
      <c r="A12" s="36" t="s">
        <v>273</v>
      </c>
      <c r="B12" s="98">
        <v>209</v>
      </c>
      <c r="C12" s="35">
        <f t="shared" si="0"/>
        <v>6.434729064039408</v>
      </c>
      <c r="E12" s="34" t="s">
        <v>274</v>
      </c>
      <c r="F12" s="97">
        <v>5139</v>
      </c>
      <c r="G12" s="84">
        <f t="shared" si="1"/>
        <v>44.073756432246995</v>
      </c>
    </row>
    <row r="13" spans="1:7" ht="12.75">
      <c r="A13" s="36" t="s">
        <v>275</v>
      </c>
      <c r="B13" s="98">
        <v>1483</v>
      </c>
      <c r="C13" s="35">
        <f t="shared" si="0"/>
        <v>45.65886699507389</v>
      </c>
      <c r="E13" s="34" t="s">
        <v>276</v>
      </c>
      <c r="F13" s="97">
        <v>6093</v>
      </c>
      <c r="G13" s="84">
        <f t="shared" si="1"/>
        <v>52.25557461406518</v>
      </c>
    </row>
    <row r="14" spans="1:7" ht="12.75">
      <c r="A14" s="36" t="s">
        <v>277</v>
      </c>
      <c r="B14" s="98">
        <v>750</v>
      </c>
      <c r="C14" s="35">
        <f t="shared" si="0"/>
        <v>23.09113300492611</v>
      </c>
      <c r="E14" s="34" t="s">
        <v>166</v>
      </c>
      <c r="F14" s="97">
        <v>58</v>
      </c>
      <c r="G14" s="84">
        <f t="shared" si="1"/>
        <v>0.4974271012006861</v>
      </c>
    </row>
    <row r="15" spans="1:7" ht="12.75">
      <c r="A15" s="36" t="s">
        <v>324</v>
      </c>
      <c r="B15" s="97">
        <v>502</v>
      </c>
      <c r="C15" s="35">
        <f t="shared" si="0"/>
        <v>15.455665024630541</v>
      </c>
      <c r="E15" s="34" t="s">
        <v>278</v>
      </c>
      <c r="F15" s="97">
        <v>370</v>
      </c>
      <c r="G15" s="84">
        <f t="shared" si="1"/>
        <v>3.173241852487135</v>
      </c>
    </row>
    <row r="16" spans="1:7" ht="12.75">
      <c r="A16" s="36"/>
      <c r="B16" s="93" t="s">
        <v>250</v>
      </c>
      <c r="C16" s="10"/>
      <c r="E16" s="34" t="s">
        <v>279</v>
      </c>
      <c r="F16" s="98">
        <v>70</v>
      </c>
      <c r="G16" s="84">
        <f t="shared" si="1"/>
        <v>0.6003430531732418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241</v>
      </c>
      <c r="G17" s="84">
        <f>(F17/$F$9)*100</f>
        <v>2.0668953687821614</v>
      </c>
    </row>
    <row r="18" spans="1:7" ht="12.75">
      <c r="A18" s="29" t="s">
        <v>282</v>
      </c>
      <c r="B18" s="93">
        <v>8091</v>
      </c>
      <c r="C18" s="33">
        <f>(B18/$B$18)*100</f>
        <v>100</v>
      </c>
      <c r="E18" s="34" t="s">
        <v>283</v>
      </c>
      <c r="F18" s="97">
        <v>129</v>
      </c>
      <c r="G18" s="84">
        <f>(F18/$F$9)*100</f>
        <v>1.1063464837049741</v>
      </c>
    </row>
    <row r="19" spans="1:7" ht="12.75">
      <c r="A19" s="36" t="s">
        <v>284</v>
      </c>
      <c r="B19" s="97">
        <v>81</v>
      </c>
      <c r="C19" s="84">
        <f aca="true" t="shared" si="2" ref="C19:C25">(B19/$B$18)*100</f>
        <v>1.0011123470522802</v>
      </c>
      <c r="E19" s="34"/>
      <c r="F19" s="97" t="s">
        <v>250</v>
      </c>
      <c r="G19" s="84"/>
    </row>
    <row r="20" spans="1:7" ht="12.75">
      <c r="A20" s="36" t="s">
        <v>285</v>
      </c>
      <c r="B20" s="97">
        <v>314</v>
      </c>
      <c r="C20" s="84">
        <f t="shared" si="2"/>
        <v>3.8808552712890867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868</v>
      </c>
      <c r="C21" s="84">
        <f t="shared" si="2"/>
        <v>10.727969348659004</v>
      </c>
      <c r="E21" s="38" t="s">
        <v>167</v>
      </c>
      <c r="F21" s="80">
        <v>370</v>
      </c>
      <c r="G21" s="33">
        <f>(F21/$F$21)*100</f>
        <v>100</v>
      </c>
    </row>
    <row r="22" spans="1:7" ht="12.75">
      <c r="A22" s="36" t="s">
        <v>302</v>
      </c>
      <c r="B22" s="97">
        <v>1199</v>
      </c>
      <c r="C22" s="84">
        <f t="shared" si="2"/>
        <v>14.818934618712149</v>
      </c>
      <c r="E22" s="34" t="s">
        <v>303</v>
      </c>
      <c r="F22" s="97">
        <v>196</v>
      </c>
      <c r="G22" s="84">
        <f aca="true" t="shared" si="3" ref="G22:G27">(F22/$F$21)*100</f>
        <v>52.972972972972975</v>
      </c>
    </row>
    <row r="23" spans="1:7" ht="12.75">
      <c r="A23" s="36" t="s">
        <v>304</v>
      </c>
      <c r="B23" s="97">
        <v>382</v>
      </c>
      <c r="C23" s="84">
        <f t="shared" si="2"/>
        <v>4.721295266345322</v>
      </c>
      <c r="E23" s="34" t="s">
        <v>305</v>
      </c>
      <c r="F23" s="97">
        <v>58</v>
      </c>
      <c r="G23" s="84">
        <f t="shared" si="3"/>
        <v>15.675675675675677</v>
      </c>
    </row>
    <row r="24" spans="1:7" ht="12.75">
      <c r="A24" s="36" t="s">
        <v>306</v>
      </c>
      <c r="B24" s="97">
        <v>2910</v>
      </c>
      <c r="C24" s="84">
        <f t="shared" si="2"/>
        <v>35.965888023730066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2337</v>
      </c>
      <c r="C25" s="84">
        <f t="shared" si="2"/>
        <v>28.883945124212083</v>
      </c>
      <c r="E25" s="34" t="s">
        <v>309</v>
      </c>
      <c r="F25" s="97">
        <v>14</v>
      </c>
      <c r="G25" s="84">
        <f t="shared" si="3"/>
        <v>3.783783783783784</v>
      </c>
    </row>
    <row r="26" spans="1:7" ht="12.75">
      <c r="A26" s="36"/>
      <c r="B26" s="93" t="s">
        <v>250</v>
      </c>
      <c r="C26" s="35"/>
      <c r="E26" s="34" t="s">
        <v>310</v>
      </c>
      <c r="F26" s="97">
        <v>74</v>
      </c>
      <c r="G26" s="84">
        <f t="shared" si="3"/>
        <v>20</v>
      </c>
    </row>
    <row r="27" spans="1:7" ht="12.75">
      <c r="A27" s="36" t="s">
        <v>311</v>
      </c>
      <c r="B27" s="108">
        <v>95.1</v>
      </c>
      <c r="C27" s="37" t="s">
        <v>261</v>
      </c>
      <c r="E27" s="34" t="s">
        <v>312</v>
      </c>
      <c r="F27" s="97">
        <v>28</v>
      </c>
      <c r="G27" s="84">
        <f t="shared" si="3"/>
        <v>7.567567567567568</v>
      </c>
    </row>
    <row r="28" spans="1:7" ht="12.75">
      <c r="A28" s="36" t="s">
        <v>313</v>
      </c>
      <c r="B28" s="108">
        <v>64.8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10915</v>
      </c>
      <c r="G30" s="33">
        <f>(F30/$F$30)*100</f>
        <v>100</v>
      </c>
      <c r="J30" s="39"/>
    </row>
    <row r="31" spans="1:10" ht="12.75">
      <c r="A31" s="95" t="s">
        <v>296</v>
      </c>
      <c r="B31" s="93">
        <v>9092</v>
      </c>
      <c r="C31" s="33">
        <f>(B31/$B$31)*100</f>
        <v>100</v>
      </c>
      <c r="E31" s="34" t="s">
        <v>317</v>
      </c>
      <c r="F31" s="97">
        <v>10393</v>
      </c>
      <c r="G31" s="101">
        <f>(F31/$F$30)*100</f>
        <v>95.21759047182776</v>
      </c>
      <c r="J31" s="39"/>
    </row>
    <row r="32" spans="1:10" ht="12.75">
      <c r="A32" s="36" t="s">
        <v>318</v>
      </c>
      <c r="B32" s="97">
        <v>2022</v>
      </c>
      <c r="C32" s="10">
        <f>(B32/$B$31)*100</f>
        <v>22.239331280246372</v>
      </c>
      <c r="E32" s="34" t="s">
        <v>319</v>
      </c>
      <c r="F32" s="97">
        <v>522</v>
      </c>
      <c r="G32" s="101">
        <f aca="true" t="shared" si="4" ref="G32:G39">(F32/$F$30)*100</f>
        <v>4.78240952817224</v>
      </c>
      <c r="J32" s="39"/>
    </row>
    <row r="33" spans="1:10" ht="12.75">
      <c r="A33" s="36" t="s">
        <v>320</v>
      </c>
      <c r="B33" s="97">
        <v>5755</v>
      </c>
      <c r="C33" s="10">
        <f aca="true" t="shared" si="5" ref="C33:C38">(B33/$B$31)*100</f>
        <v>63.297404311482616</v>
      </c>
      <c r="E33" s="34" t="s">
        <v>321</v>
      </c>
      <c r="F33" s="97">
        <v>87</v>
      </c>
      <c r="G33" s="101">
        <f t="shared" si="4"/>
        <v>0.7970682546953733</v>
      </c>
      <c r="J33" s="39"/>
    </row>
    <row r="34" spans="1:7" ht="12.75">
      <c r="A34" s="36" t="s">
        <v>322</v>
      </c>
      <c r="B34" s="97">
        <v>147</v>
      </c>
      <c r="C34" s="10">
        <f t="shared" si="5"/>
        <v>1.616805983282006</v>
      </c>
      <c r="E34" s="34" t="s">
        <v>323</v>
      </c>
      <c r="F34" s="97">
        <v>199</v>
      </c>
      <c r="G34" s="101">
        <f t="shared" si="4"/>
        <v>1.8231791113147044</v>
      </c>
    </row>
    <row r="35" spans="1:7" ht="12.75">
      <c r="A35" s="36" t="s">
        <v>325</v>
      </c>
      <c r="B35" s="97">
        <v>661</v>
      </c>
      <c r="C35" s="10">
        <f t="shared" si="5"/>
        <v>7.2701275846898366</v>
      </c>
      <c r="E35" s="34" t="s">
        <v>321</v>
      </c>
      <c r="F35" s="97">
        <v>15</v>
      </c>
      <c r="G35" s="101">
        <f t="shared" si="4"/>
        <v>0.1374255611543747</v>
      </c>
    </row>
    <row r="36" spans="1:7" ht="12.75">
      <c r="A36" s="36" t="s">
        <v>297</v>
      </c>
      <c r="B36" s="97">
        <v>532</v>
      </c>
      <c r="C36" s="10">
        <f t="shared" si="5"/>
        <v>5.851297844258689</v>
      </c>
      <c r="E36" s="34" t="s">
        <v>327</v>
      </c>
      <c r="F36" s="97">
        <v>280</v>
      </c>
      <c r="G36" s="101">
        <f t="shared" si="4"/>
        <v>2.565277141548328</v>
      </c>
    </row>
    <row r="37" spans="1:7" ht="12.75">
      <c r="A37" s="36" t="s">
        <v>326</v>
      </c>
      <c r="B37" s="97">
        <v>507</v>
      </c>
      <c r="C37" s="10">
        <f t="shared" si="5"/>
        <v>5.576330840299164</v>
      </c>
      <c r="E37" s="34" t="s">
        <v>321</v>
      </c>
      <c r="F37" s="97">
        <v>49</v>
      </c>
      <c r="G37" s="101">
        <f t="shared" si="4"/>
        <v>0.44892349977095736</v>
      </c>
    </row>
    <row r="38" spans="1:7" ht="12.75">
      <c r="A38" s="36" t="s">
        <v>297</v>
      </c>
      <c r="B38" s="97">
        <v>372</v>
      </c>
      <c r="C38" s="10">
        <f t="shared" si="5"/>
        <v>4.09150901891773</v>
      </c>
      <c r="E38" s="34" t="s">
        <v>259</v>
      </c>
      <c r="F38" s="97">
        <v>18</v>
      </c>
      <c r="G38" s="101">
        <f t="shared" si="4"/>
        <v>0.16491067338524965</v>
      </c>
    </row>
    <row r="39" spans="1:7" ht="12.75">
      <c r="A39" s="36"/>
      <c r="B39" s="97" t="s">
        <v>250</v>
      </c>
      <c r="C39" s="10"/>
      <c r="E39" s="34" t="s">
        <v>321</v>
      </c>
      <c r="F39" s="97">
        <v>9</v>
      </c>
      <c r="G39" s="101">
        <f t="shared" si="4"/>
        <v>0.08245533669262482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101</v>
      </c>
      <c r="C42" s="33">
        <f>(B42/$B$42)*100</f>
        <v>100</v>
      </c>
      <c r="E42" s="31" t="s">
        <v>268</v>
      </c>
      <c r="F42" s="80">
        <v>11660</v>
      </c>
      <c r="G42" s="99">
        <f>(F42/$F$42)*100</f>
        <v>100</v>
      </c>
      <c r="I42" s="39"/>
    </row>
    <row r="43" spans="1:7" ht="12.75">
      <c r="A43" s="36" t="s">
        <v>301</v>
      </c>
      <c r="B43" s="98">
        <v>48</v>
      </c>
      <c r="C43" s="102">
        <f>(B43/$B$42)*100</f>
        <v>47.524752475247524</v>
      </c>
      <c r="E43" s="60" t="s">
        <v>168</v>
      </c>
      <c r="F43" s="106">
        <v>15844</v>
      </c>
      <c r="G43" s="107">
        <f aca="true" t="shared" si="6" ref="G43:G71">(F43/$F$42)*100</f>
        <v>135.8833619210978</v>
      </c>
    </row>
    <row r="44" spans="1:7" ht="12.75">
      <c r="A44" s="36"/>
      <c r="B44" s="93" t="s">
        <v>250</v>
      </c>
      <c r="C44" s="10"/>
      <c r="E44" s="1" t="s">
        <v>329</v>
      </c>
      <c r="F44" s="97">
        <v>49</v>
      </c>
      <c r="G44" s="101">
        <f t="shared" si="6"/>
        <v>0.4202401372212693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94</v>
      </c>
      <c r="G45" s="101">
        <f t="shared" si="6"/>
        <v>0.8061749571183533</v>
      </c>
    </row>
    <row r="46" spans="1:7" ht="12.75">
      <c r="A46" s="29" t="s">
        <v>331</v>
      </c>
      <c r="B46" s="93">
        <v>8497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0.12006861063464838</v>
      </c>
    </row>
    <row r="47" spans="1:7" ht="12.75">
      <c r="A47" s="36" t="s">
        <v>333</v>
      </c>
      <c r="B47" s="97">
        <v>1263</v>
      </c>
      <c r="C47" s="10">
        <f>(B47/$B$46)*100</f>
        <v>14.864069671648817</v>
      </c>
      <c r="E47" s="1" t="s">
        <v>334</v>
      </c>
      <c r="F47" s="97">
        <v>142</v>
      </c>
      <c r="G47" s="101">
        <f t="shared" si="6"/>
        <v>1.2178387650085765</v>
      </c>
    </row>
    <row r="48" spans="1:7" ht="12.75">
      <c r="A48" s="36"/>
      <c r="B48" s="93" t="s">
        <v>250</v>
      </c>
      <c r="C48" s="10"/>
      <c r="E48" s="1" t="s">
        <v>335</v>
      </c>
      <c r="F48" s="97">
        <v>2251</v>
      </c>
      <c r="G48" s="101">
        <f t="shared" si="6"/>
        <v>19.305317324185246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309</v>
      </c>
      <c r="G49" s="101">
        <f t="shared" si="6"/>
        <v>2.6500857632933106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56</v>
      </c>
      <c r="G50" s="101">
        <f t="shared" si="6"/>
        <v>0.4802744425385935</v>
      </c>
    </row>
    <row r="51" spans="1:7" ht="12.75">
      <c r="A51" s="5" t="s">
        <v>338</v>
      </c>
      <c r="B51" s="93">
        <v>2637</v>
      </c>
      <c r="C51" s="33">
        <f>(B51/$B$51)*100</f>
        <v>100</v>
      </c>
      <c r="E51" s="1" t="s">
        <v>339</v>
      </c>
      <c r="F51" s="97">
        <v>2433</v>
      </c>
      <c r="G51" s="101">
        <f t="shared" si="6"/>
        <v>20.866209262435678</v>
      </c>
    </row>
    <row r="52" spans="1:7" ht="12.75">
      <c r="A52" s="4" t="s">
        <v>340</v>
      </c>
      <c r="B52" s="98">
        <v>156</v>
      </c>
      <c r="C52" s="10">
        <f>(B52/$B$51)*100</f>
        <v>5.915813424345847</v>
      </c>
      <c r="E52" s="1" t="s">
        <v>341</v>
      </c>
      <c r="F52" s="97">
        <v>116</v>
      </c>
      <c r="G52" s="101">
        <f t="shared" si="6"/>
        <v>0.9948542024013722</v>
      </c>
    </row>
    <row r="53" spans="1:7" ht="12.75">
      <c r="A53" s="4"/>
      <c r="B53" s="93" t="s">
        <v>250</v>
      </c>
      <c r="C53" s="10"/>
      <c r="E53" s="1" t="s">
        <v>342</v>
      </c>
      <c r="F53" s="97">
        <v>108</v>
      </c>
      <c r="G53" s="101">
        <f t="shared" si="6"/>
        <v>0.9262435677530018</v>
      </c>
    </row>
    <row r="54" spans="1:7" ht="14.25">
      <c r="A54" s="5" t="s">
        <v>343</v>
      </c>
      <c r="B54" s="93">
        <v>6377</v>
      </c>
      <c r="C54" s="33">
        <f>(B54/$B$54)*100</f>
        <v>100</v>
      </c>
      <c r="E54" s="1" t="s">
        <v>201</v>
      </c>
      <c r="F54" s="97">
        <v>3542</v>
      </c>
      <c r="G54" s="101">
        <f t="shared" si="6"/>
        <v>30.377358490566035</v>
      </c>
    </row>
    <row r="55" spans="1:7" ht="12.75">
      <c r="A55" s="4" t="s">
        <v>340</v>
      </c>
      <c r="B55" s="98">
        <v>395</v>
      </c>
      <c r="C55" s="10">
        <f>(B55/$B$54)*100</f>
        <v>6.194135173278972</v>
      </c>
      <c r="E55" s="1" t="s">
        <v>344</v>
      </c>
      <c r="F55" s="97">
        <v>2221</v>
      </c>
      <c r="G55" s="101">
        <f t="shared" si="6"/>
        <v>19.048027444253858</v>
      </c>
    </row>
    <row r="56" spans="1:7" ht="12.75">
      <c r="A56" s="4" t="s">
        <v>345</v>
      </c>
      <c r="B56" s="119">
        <v>62.5</v>
      </c>
      <c r="C56" s="37" t="s">
        <v>261</v>
      </c>
      <c r="E56" s="1" t="s">
        <v>346</v>
      </c>
      <c r="F56" s="97">
        <v>91</v>
      </c>
      <c r="G56" s="101">
        <f t="shared" si="6"/>
        <v>0.7804459691252144</v>
      </c>
    </row>
    <row r="57" spans="1:7" ht="12.75">
      <c r="A57" s="4" t="s">
        <v>347</v>
      </c>
      <c r="B57" s="98">
        <v>5982</v>
      </c>
      <c r="C57" s="10">
        <f>(B57/$B$54)*100</f>
        <v>93.80586482672103</v>
      </c>
      <c r="E57" s="1" t="s">
        <v>348</v>
      </c>
      <c r="F57" s="97">
        <v>123</v>
      </c>
      <c r="G57" s="101">
        <f t="shared" si="6"/>
        <v>1.0548885077186965</v>
      </c>
    </row>
    <row r="58" spans="1:7" ht="12.75">
      <c r="A58" s="4" t="s">
        <v>345</v>
      </c>
      <c r="B58" s="119">
        <v>83.2</v>
      </c>
      <c r="C58" s="37" t="s">
        <v>261</v>
      </c>
      <c r="E58" s="1" t="s">
        <v>349</v>
      </c>
      <c r="F58" s="97">
        <v>901</v>
      </c>
      <c r="G58" s="101">
        <f t="shared" si="6"/>
        <v>7.727272727272727</v>
      </c>
    </row>
    <row r="59" spans="1:7" ht="12.75">
      <c r="A59" s="4"/>
      <c r="B59" s="93" t="s">
        <v>250</v>
      </c>
      <c r="C59" s="10"/>
      <c r="E59" s="1" t="s">
        <v>350</v>
      </c>
      <c r="F59" s="97">
        <v>8</v>
      </c>
      <c r="G59" s="101">
        <f t="shared" si="6"/>
        <v>0.06861063464837049</v>
      </c>
    </row>
    <row r="60" spans="1:7" ht="12.75">
      <c r="A60" s="5" t="s">
        <v>351</v>
      </c>
      <c r="B60" s="93">
        <v>1801</v>
      </c>
      <c r="C60" s="33">
        <f>(B60/$B$60)*100</f>
        <v>100</v>
      </c>
      <c r="E60" s="1" t="s">
        <v>352</v>
      </c>
      <c r="F60" s="97">
        <v>392</v>
      </c>
      <c r="G60" s="101">
        <f t="shared" si="6"/>
        <v>3.3619210977701544</v>
      </c>
    </row>
    <row r="61" spans="1:7" ht="12.75">
      <c r="A61" s="4" t="s">
        <v>340</v>
      </c>
      <c r="B61" s="97">
        <v>562</v>
      </c>
      <c r="C61" s="10">
        <f>(B61/$B$60)*100</f>
        <v>31.204886174347585</v>
      </c>
      <c r="E61" s="1" t="s">
        <v>353</v>
      </c>
      <c r="F61" s="97">
        <v>268</v>
      </c>
      <c r="G61" s="101">
        <f t="shared" si="6"/>
        <v>2.2984562607204118</v>
      </c>
    </row>
    <row r="62" spans="1:7" ht="12.75">
      <c r="A62" s="4"/>
      <c r="B62" s="93" t="s">
        <v>250</v>
      </c>
      <c r="C62" s="10"/>
      <c r="E62" s="1" t="s">
        <v>354</v>
      </c>
      <c r="F62" s="97">
        <v>388</v>
      </c>
      <c r="G62" s="101">
        <f t="shared" si="6"/>
        <v>3.3276157804459694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94</v>
      </c>
      <c r="G63" s="101">
        <f t="shared" si="6"/>
        <v>0.8061749571183533</v>
      </c>
    </row>
    <row r="64" spans="1:7" ht="12.75">
      <c r="A64" s="29" t="s">
        <v>357</v>
      </c>
      <c r="B64" s="93">
        <v>10915</v>
      </c>
      <c r="C64" s="33">
        <f>(B64/$B$64)*100</f>
        <v>100</v>
      </c>
      <c r="E64" s="1" t="s">
        <v>358</v>
      </c>
      <c r="F64" s="97">
        <v>16</v>
      </c>
      <c r="G64" s="101">
        <f t="shared" si="6"/>
        <v>0.13722126929674097</v>
      </c>
    </row>
    <row r="65" spans="1:7" ht="12.75">
      <c r="A65" s="4" t="s">
        <v>256</v>
      </c>
      <c r="B65" s="97">
        <v>7069</v>
      </c>
      <c r="C65" s="10">
        <f>(B65/$B$64)*100</f>
        <v>64.76408612001833</v>
      </c>
      <c r="E65" s="1" t="s">
        <v>359</v>
      </c>
      <c r="F65" s="97">
        <v>155</v>
      </c>
      <c r="G65" s="101">
        <f t="shared" si="6"/>
        <v>1.3293310463121784</v>
      </c>
    </row>
    <row r="66" spans="1:7" ht="12.75">
      <c r="A66" s="4" t="s">
        <v>257</v>
      </c>
      <c r="B66" s="97">
        <v>3757</v>
      </c>
      <c r="C66" s="10">
        <f aca="true" t="shared" si="7" ref="C66:C71">(B66/$B$64)*100</f>
        <v>34.42052221713239</v>
      </c>
      <c r="E66" s="1" t="s">
        <v>360</v>
      </c>
      <c r="F66" s="97">
        <v>60</v>
      </c>
      <c r="G66" s="101">
        <f t="shared" si="6"/>
        <v>0.5145797598627788</v>
      </c>
    </row>
    <row r="67" spans="1:7" ht="12.75">
      <c r="A67" s="4" t="s">
        <v>361</v>
      </c>
      <c r="B67" s="97">
        <v>2065</v>
      </c>
      <c r="C67" s="10">
        <f t="shared" si="7"/>
        <v>18.91891891891892</v>
      </c>
      <c r="E67" s="1" t="s">
        <v>362</v>
      </c>
      <c r="F67" s="97">
        <v>93</v>
      </c>
      <c r="G67" s="101">
        <f t="shared" si="6"/>
        <v>0.7975986277873071</v>
      </c>
    </row>
    <row r="68" spans="1:7" ht="12.75">
      <c r="A68" s="4" t="s">
        <v>363</v>
      </c>
      <c r="B68" s="97">
        <v>1692</v>
      </c>
      <c r="C68" s="10">
        <f t="shared" si="7"/>
        <v>15.501603298213467</v>
      </c>
      <c r="E68" s="1" t="s">
        <v>364</v>
      </c>
      <c r="F68" s="97">
        <v>247</v>
      </c>
      <c r="G68" s="101">
        <f t="shared" si="6"/>
        <v>2.118353344768439</v>
      </c>
    </row>
    <row r="69" spans="1:7" ht="12.75">
      <c r="A69" s="4" t="s">
        <v>365</v>
      </c>
      <c r="B69" s="97">
        <v>667</v>
      </c>
      <c r="C69" s="10">
        <f t="shared" si="7"/>
        <v>6.110856619331195</v>
      </c>
      <c r="E69" s="1" t="s">
        <v>366</v>
      </c>
      <c r="F69" s="97">
        <v>182</v>
      </c>
      <c r="G69" s="101">
        <f t="shared" si="6"/>
        <v>1.5608919382504287</v>
      </c>
    </row>
    <row r="70" spans="1:7" ht="12.75">
      <c r="A70" s="4" t="s">
        <v>367</v>
      </c>
      <c r="B70" s="97">
        <v>1025</v>
      </c>
      <c r="C70" s="10">
        <f t="shared" si="7"/>
        <v>9.390746678882273</v>
      </c>
      <c r="E70" s="1" t="s">
        <v>368</v>
      </c>
      <c r="F70" s="97">
        <v>17</v>
      </c>
      <c r="G70" s="101">
        <f t="shared" si="6"/>
        <v>0.1457975986277873</v>
      </c>
    </row>
    <row r="71" spans="1:7" ht="12.75">
      <c r="A71" s="7" t="s">
        <v>258</v>
      </c>
      <c r="B71" s="103">
        <v>89</v>
      </c>
      <c r="C71" s="40">
        <f t="shared" si="7"/>
        <v>0.8153916628492899</v>
      </c>
      <c r="D71" s="41"/>
      <c r="E71" s="9" t="s">
        <v>369</v>
      </c>
      <c r="F71" s="103">
        <v>1474</v>
      </c>
      <c r="G71" s="104">
        <f t="shared" si="6"/>
        <v>12.641509433962264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8895</v>
      </c>
      <c r="C9" s="81">
        <f>(B9/$B$9)*100</f>
        <v>100</v>
      </c>
      <c r="D9" s="65"/>
      <c r="E9" s="79" t="s">
        <v>381</v>
      </c>
      <c r="F9" s="80">
        <v>4500</v>
      </c>
      <c r="G9" s="81">
        <f>(F9/$F$9)*100</f>
        <v>100</v>
      </c>
    </row>
    <row r="10" spans="1:7" ht="12.75">
      <c r="A10" s="82" t="s">
        <v>382</v>
      </c>
      <c r="B10" s="97">
        <v>5877</v>
      </c>
      <c r="C10" s="105">
        <f>(B10/$B$9)*100</f>
        <v>66.070826306914</v>
      </c>
      <c r="D10" s="65"/>
      <c r="E10" s="78" t="s">
        <v>383</v>
      </c>
      <c r="F10" s="97">
        <v>153</v>
      </c>
      <c r="G10" s="105">
        <f aca="true" t="shared" si="0" ref="G10:G19">(F10/$F$9)*100</f>
        <v>3.4000000000000004</v>
      </c>
    </row>
    <row r="11" spans="1:7" ht="12.75">
      <c r="A11" s="82" t="s">
        <v>384</v>
      </c>
      <c r="B11" s="97">
        <v>5872</v>
      </c>
      <c r="C11" s="105">
        <f aca="true" t="shared" si="1" ref="C11:C16">(B11/$B$9)*100</f>
        <v>66.01461495222036</v>
      </c>
      <c r="D11" s="65"/>
      <c r="E11" s="78" t="s">
        <v>385</v>
      </c>
      <c r="F11" s="97">
        <v>176</v>
      </c>
      <c r="G11" s="105">
        <f t="shared" si="0"/>
        <v>3.911111111111111</v>
      </c>
    </row>
    <row r="12" spans="1:7" ht="12.75">
      <c r="A12" s="82" t="s">
        <v>386</v>
      </c>
      <c r="B12" s="97">
        <v>5705</v>
      </c>
      <c r="C12" s="105">
        <f>(B12/$B$9)*100</f>
        <v>64.1371557054525</v>
      </c>
      <c r="D12" s="65"/>
      <c r="E12" s="78" t="s">
        <v>387</v>
      </c>
      <c r="F12" s="97">
        <v>221</v>
      </c>
      <c r="G12" s="105">
        <f t="shared" si="0"/>
        <v>4.911111111111111</v>
      </c>
    </row>
    <row r="13" spans="1:7" ht="12.75">
      <c r="A13" s="82" t="s">
        <v>388</v>
      </c>
      <c r="B13" s="97">
        <v>167</v>
      </c>
      <c r="C13" s="105">
        <f>(B13/$B$9)*100</f>
        <v>1.8774592467678473</v>
      </c>
      <c r="D13" s="65"/>
      <c r="E13" s="78" t="s">
        <v>389</v>
      </c>
      <c r="F13" s="97">
        <v>261</v>
      </c>
      <c r="G13" s="105">
        <f t="shared" si="0"/>
        <v>5.800000000000001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475</v>
      </c>
      <c r="G14" s="105">
        <f t="shared" si="0"/>
        <v>10.555555555555555</v>
      </c>
    </row>
    <row r="15" spans="1:7" ht="12.75">
      <c r="A15" s="82" t="s">
        <v>392</v>
      </c>
      <c r="B15" s="109">
        <v>5</v>
      </c>
      <c r="C15" s="105">
        <f t="shared" si="1"/>
        <v>0.056211354693648116</v>
      </c>
      <c r="D15" s="65"/>
      <c r="E15" s="78" t="s">
        <v>393</v>
      </c>
      <c r="F15" s="97">
        <v>604</v>
      </c>
      <c r="G15" s="105">
        <f t="shared" si="0"/>
        <v>13.42222222222222</v>
      </c>
    </row>
    <row r="16" spans="1:7" ht="12.75">
      <c r="A16" s="82" t="s">
        <v>67</v>
      </c>
      <c r="B16" s="97">
        <v>3018</v>
      </c>
      <c r="C16" s="105">
        <f t="shared" si="1"/>
        <v>33.929173693086</v>
      </c>
      <c r="D16" s="65"/>
      <c r="E16" s="78" t="s">
        <v>68</v>
      </c>
      <c r="F16" s="97">
        <v>729</v>
      </c>
      <c r="G16" s="105">
        <f t="shared" si="0"/>
        <v>16.2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957</v>
      </c>
      <c r="G17" s="105">
        <f t="shared" si="0"/>
        <v>21.266666666666666</v>
      </c>
    </row>
    <row r="18" spans="1:7" ht="12.75">
      <c r="A18" s="77" t="s">
        <v>70</v>
      </c>
      <c r="B18" s="80">
        <v>4750</v>
      </c>
      <c r="C18" s="81">
        <f>(B18/$B$18)*100</f>
        <v>100</v>
      </c>
      <c r="D18" s="65"/>
      <c r="E18" s="78" t="s">
        <v>170</v>
      </c>
      <c r="F18" s="97">
        <v>396</v>
      </c>
      <c r="G18" s="105">
        <f t="shared" si="0"/>
        <v>8.799999999999999</v>
      </c>
    </row>
    <row r="19" spans="1:9" ht="12.75">
      <c r="A19" s="82" t="s">
        <v>382</v>
      </c>
      <c r="B19" s="97">
        <v>2696</v>
      </c>
      <c r="C19" s="105">
        <f>(B19/$B$18)*100</f>
        <v>56.757894736842104</v>
      </c>
      <c r="D19" s="65"/>
      <c r="E19" s="78" t="s">
        <v>169</v>
      </c>
      <c r="F19" s="98">
        <v>528</v>
      </c>
      <c r="G19" s="105">
        <f t="shared" si="0"/>
        <v>11.733333333333333</v>
      </c>
      <c r="I19" s="117"/>
    </row>
    <row r="20" spans="1:7" ht="12.75">
      <c r="A20" s="82" t="s">
        <v>384</v>
      </c>
      <c r="B20" s="97">
        <v>2696</v>
      </c>
      <c r="C20" s="105">
        <f>(B20/$B$18)*100</f>
        <v>56.757894736842104</v>
      </c>
      <c r="D20" s="65"/>
      <c r="E20" s="78" t="s">
        <v>71</v>
      </c>
      <c r="F20" s="97">
        <v>86872</v>
      </c>
      <c r="G20" s="112" t="s">
        <v>261</v>
      </c>
    </row>
    <row r="21" spans="1:7" ht="12.75">
      <c r="A21" s="82" t="s">
        <v>386</v>
      </c>
      <c r="B21" s="97">
        <v>2623</v>
      </c>
      <c r="C21" s="105">
        <f>(B21/$B$18)*100</f>
        <v>55.22105263157895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3694</v>
      </c>
      <c r="G22" s="105">
        <f>(F22/$F$9)*100</f>
        <v>82.08888888888889</v>
      </c>
    </row>
    <row r="23" spans="1:7" ht="12.75">
      <c r="A23" s="77" t="s">
        <v>73</v>
      </c>
      <c r="B23" s="80">
        <v>881</v>
      </c>
      <c r="C23" s="81">
        <f>(B23/$B$23)*100</f>
        <v>100</v>
      </c>
      <c r="D23" s="65"/>
      <c r="E23" s="78" t="s">
        <v>74</v>
      </c>
      <c r="F23" s="97">
        <v>110406</v>
      </c>
      <c r="G23" s="112" t="s">
        <v>261</v>
      </c>
    </row>
    <row r="24" spans="1:7" ht="12.75">
      <c r="A24" s="82" t="s">
        <v>75</v>
      </c>
      <c r="B24" s="97">
        <v>489</v>
      </c>
      <c r="C24" s="105">
        <f>(B24/$B$23)*100</f>
        <v>55.50510783200908</v>
      </c>
      <c r="D24" s="65"/>
      <c r="E24" s="78" t="s">
        <v>76</v>
      </c>
      <c r="F24" s="97">
        <v>1338</v>
      </c>
      <c r="G24" s="105">
        <f>(F24/$F$9)*100</f>
        <v>29.733333333333334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14380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62</v>
      </c>
      <c r="G26" s="105">
        <f>(F26/$F$9)*100</f>
        <v>1.3777777777777778</v>
      </c>
    </row>
    <row r="27" spans="1:7" ht="12.75">
      <c r="A27" s="77" t="s">
        <v>85</v>
      </c>
      <c r="B27" s="80">
        <v>5640</v>
      </c>
      <c r="C27" s="81">
        <f>(B27/$B$27)*100</f>
        <v>100</v>
      </c>
      <c r="D27" s="65"/>
      <c r="E27" s="78" t="s">
        <v>78</v>
      </c>
      <c r="F27" s="98">
        <v>12323</v>
      </c>
      <c r="G27" s="112" t="s">
        <v>261</v>
      </c>
    </row>
    <row r="28" spans="1:7" ht="12.75">
      <c r="A28" s="82" t="s">
        <v>86</v>
      </c>
      <c r="B28" s="97">
        <v>4126</v>
      </c>
      <c r="C28" s="105">
        <f aca="true" t="shared" si="2" ref="C28:C33">(B28/$B$27)*100</f>
        <v>73.15602836879432</v>
      </c>
      <c r="D28" s="65"/>
      <c r="E28" s="78" t="s">
        <v>79</v>
      </c>
      <c r="F28" s="97">
        <v>33</v>
      </c>
      <c r="G28" s="105">
        <f>(F28/$F$9)*100</f>
        <v>0.7333333333333333</v>
      </c>
    </row>
    <row r="29" spans="1:7" ht="12.75">
      <c r="A29" s="82" t="s">
        <v>87</v>
      </c>
      <c r="B29" s="97">
        <v>283</v>
      </c>
      <c r="C29" s="105">
        <f t="shared" si="2"/>
        <v>5.017730496453901</v>
      </c>
      <c r="D29" s="65"/>
      <c r="E29" s="78" t="s">
        <v>80</v>
      </c>
      <c r="F29" s="97">
        <v>3552</v>
      </c>
      <c r="G29" s="112" t="s">
        <v>261</v>
      </c>
    </row>
    <row r="30" spans="1:7" ht="12.75">
      <c r="A30" s="82" t="s">
        <v>88</v>
      </c>
      <c r="B30" s="97">
        <v>744</v>
      </c>
      <c r="C30" s="105">
        <f t="shared" si="2"/>
        <v>13.191489361702127</v>
      </c>
      <c r="D30" s="65"/>
      <c r="E30" s="78" t="s">
        <v>81</v>
      </c>
      <c r="F30" s="97">
        <v>829</v>
      </c>
      <c r="G30" s="105">
        <f>(F30/$F$9)*100</f>
        <v>18.422222222222224</v>
      </c>
    </row>
    <row r="31" spans="1:7" ht="12.75">
      <c r="A31" s="82" t="s">
        <v>115</v>
      </c>
      <c r="B31" s="97">
        <v>166</v>
      </c>
      <c r="C31" s="105">
        <f t="shared" si="2"/>
        <v>2.9432624113475176</v>
      </c>
      <c r="D31" s="65"/>
      <c r="E31" s="78" t="s">
        <v>82</v>
      </c>
      <c r="F31" s="97">
        <v>21292</v>
      </c>
      <c r="G31" s="112" t="s">
        <v>261</v>
      </c>
    </row>
    <row r="32" spans="1:7" ht="12.75">
      <c r="A32" s="82" t="s">
        <v>89</v>
      </c>
      <c r="B32" s="97">
        <v>28</v>
      </c>
      <c r="C32" s="105">
        <f t="shared" si="2"/>
        <v>0.4964539007092199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293</v>
      </c>
      <c r="C33" s="105">
        <f t="shared" si="2"/>
        <v>5.195035460992908</v>
      </c>
      <c r="D33" s="65"/>
      <c r="E33" s="79" t="s">
        <v>84</v>
      </c>
      <c r="F33" s="80">
        <v>3268</v>
      </c>
      <c r="G33" s="81">
        <f>(F33/$F$33)*100</f>
        <v>100</v>
      </c>
    </row>
    <row r="34" spans="1:7" ht="12.75">
      <c r="A34" s="82" t="s">
        <v>91</v>
      </c>
      <c r="B34" s="120">
        <v>27.9</v>
      </c>
      <c r="C34" s="112" t="s">
        <v>261</v>
      </c>
      <c r="D34" s="65"/>
      <c r="E34" s="78" t="s">
        <v>383</v>
      </c>
      <c r="F34" s="97">
        <v>31</v>
      </c>
      <c r="G34" s="105">
        <f aca="true" t="shared" si="3" ref="G34:G43">(F34/$F$33)*100</f>
        <v>0.9485924112607099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</v>
      </c>
      <c r="G35" s="105">
        <f t="shared" si="3"/>
        <v>1.193390452876377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</v>
      </c>
      <c r="G36" s="105">
        <f t="shared" si="3"/>
        <v>2.7233782129742963</v>
      </c>
    </row>
    <row r="37" spans="1:7" ht="12.75">
      <c r="A37" s="77" t="s">
        <v>94</v>
      </c>
      <c r="B37" s="80">
        <v>5705</v>
      </c>
      <c r="C37" s="81">
        <f>(B37/$B$37)*100</f>
        <v>100</v>
      </c>
      <c r="D37" s="65"/>
      <c r="E37" s="78" t="s">
        <v>389</v>
      </c>
      <c r="F37" s="97">
        <v>119</v>
      </c>
      <c r="G37" s="105">
        <f t="shared" si="3"/>
        <v>3.6413708690330475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230</v>
      </c>
      <c r="G38" s="105">
        <f t="shared" si="3"/>
        <v>7.037943696450428</v>
      </c>
    </row>
    <row r="39" spans="1:7" ht="12.75">
      <c r="A39" s="82" t="s">
        <v>97</v>
      </c>
      <c r="B39" s="98">
        <v>3855</v>
      </c>
      <c r="C39" s="105">
        <f>(B39/$B$37)*100</f>
        <v>67.57230499561788</v>
      </c>
      <c r="D39" s="65"/>
      <c r="E39" s="78" t="s">
        <v>393</v>
      </c>
      <c r="F39" s="97">
        <v>417</v>
      </c>
      <c r="G39" s="105">
        <f t="shared" si="3"/>
        <v>12.760097919216646</v>
      </c>
    </row>
    <row r="40" spans="1:7" ht="12.75">
      <c r="A40" s="82" t="s">
        <v>98</v>
      </c>
      <c r="B40" s="98">
        <v>355</v>
      </c>
      <c r="C40" s="105">
        <f>(B40/$B$37)*100</f>
        <v>6.222611744084137</v>
      </c>
      <c r="D40" s="65"/>
      <c r="E40" s="78" t="s">
        <v>68</v>
      </c>
      <c r="F40" s="97">
        <v>608</v>
      </c>
      <c r="G40" s="105">
        <f t="shared" si="3"/>
        <v>18.6046511627907</v>
      </c>
    </row>
    <row r="41" spans="1:7" ht="12.75">
      <c r="A41" s="82" t="s">
        <v>100</v>
      </c>
      <c r="B41" s="98">
        <v>1169</v>
      </c>
      <c r="C41" s="105">
        <f>(B41/$B$37)*100</f>
        <v>20.49079754601227</v>
      </c>
      <c r="D41" s="65"/>
      <c r="E41" s="78" t="s">
        <v>69</v>
      </c>
      <c r="F41" s="97">
        <v>899</v>
      </c>
      <c r="G41" s="105">
        <f t="shared" si="3"/>
        <v>27.50917992656059</v>
      </c>
    </row>
    <row r="42" spans="1:7" ht="12.75">
      <c r="A42" s="82" t="s">
        <v>260</v>
      </c>
      <c r="B42" s="98">
        <v>5</v>
      </c>
      <c r="C42" s="105">
        <f>(B42/$B$37)*100</f>
        <v>0.0876424189307625</v>
      </c>
      <c r="D42" s="65"/>
      <c r="E42" s="78" t="s">
        <v>170</v>
      </c>
      <c r="F42" s="97">
        <v>346</v>
      </c>
      <c r="G42" s="105">
        <f t="shared" si="3"/>
        <v>10.5875152998776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490</v>
      </c>
      <c r="G43" s="105">
        <f t="shared" si="3"/>
        <v>14.99388004895961</v>
      </c>
    </row>
    <row r="44" spans="1:7" ht="12.75">
      <c r="A44" s="82" t="s">
        <v>291</v>
      </c>
      <c r="B44" s="98">
        <v>76</v>
      </c>
      <c r="C44" s="105">
        <f>(B44/$B$37)*100</f>
        <v>1.3321647677475899</v>
      </c>
      <c r="D44" s="65"/>
      <c r="E44" s="78" t="s">
        <v>93</v>
      </c>
      <c r="F44" s="97">
        <v>103597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245</v>
      </c>
      <c r="C46" s="105">
        <f>(B46/$B$37)*100</f>
        <v>4.294478527607362</v>
      </c>
      <c r="D46" s="65"/>
      <c r="E46" s="78" t="s">
        <v>96</v>
      </c>
      <c r="F46" s="97">
        <v>43170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73646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0.0876424189307625</v>
      </c>
      <c r="D49" s="87"/>
      <c r="E49" s="88" t="s">
        <v>102</v>
      </c>
      <c r="F49" s="113">
        <v>44968</v>
      </c>
      <c r="G49" s="114" t="s">
        <v>261</v>
      </c>
    </row>
    <row r="50" spans="1:7" ht="13.5" thickTop="1">
      <c r="A50" s="82" t="s">
        <v>116</v>
      </c>
      <c r="B50" s="98">
        <v>158</v>
      </c>
      <c r="C50" s="105">
        <f t="shared" si="4"/>
        <v>2.769500438212095</v>
      </c>
      <c r="D50" s="65"/>
      <c r="E50" s="78"/>
      <c r="F50" s="86"/>
      <c r="G50" s="85"/>
    </row>
    <row r="51" spans="1:7" ht="12.75">
      <c r="A51" s="82" t="s">
        <v>117</v>
      </c>
      <c r="B51" s="98">
        <v>457</v>
      </c>
      <c r="C51" s="105">
        <f t="shared" si="4"/>
        <v>8.010517090271692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157</v>
      </c>
      <c r="C52" s="105">
        <f t="shared" si="4"/>
        <v>2.751971954425942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379</v>
      </c>
      <c r="C53" s="105">
        <f t="shared" si="4"/>
        <v>6.643295354951796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226</v>
      </c>
      <c r="C54" s="105">
        <f t="shared" si="4"/>
        <v>3.961437335670465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246</v>
      </c>
      <c r="C55" s="105">
        <f t="shared" si="4"/>
        <v>4.312007011393514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568</v>
      </c>
      <c r="C57" s="105">
        <f>(B57/$B$37)*100</f>
        <v>9.956178790534619</v>
      </c>
      <c r="D57" s="65"/>
      <c r="E57" s="79" t="s">
        <v>84</v>
      </c>
      <c r="F57" s="80">
        <v>43</v>
      </c>
      <c r="G57" s="105">
        <f>(F57/L57)*100</f>
        <v>1.3157894736842104</v>
      </c>
      <c r="H57" s="79" t="s">
        <v>84</v>
      </c>
      <c r="L57" s="15">
        <v>3268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</v>
      </c>
      <c r="G58" s="105">
        <f>(F58/L58)*100</f>
        <v>2.010968921389397</v>
      </c>
      <c r="H58" s="78" t="s">
        <v>118</v>
      </c>
      <c r="L58" s="15">
        <v>1641</v>
      </c>
    </row>
    <row r="59" spans="1:12" ht="12.75">
      <c r="A59" s="82" t="s">
        <v>112</v>
      </c>
      <c r="B59" s="98">
        <v>1154</v>
      </c>
      <c r="C59" s="105">
        <f>(B59/$B$37)*100</f>
        <v>20.227870289219982</v>
      </c>
      <c r="D59" s="65"/>
      <c r="E59" s="78" t="s">
        <v>120</v>
      </c>
      <c r="F59" s="97">
        <v>5</v>
      </c>
      <c r="G59" s="105">
        <f>(F59/L59)*100</f>
        <v>0.8928571428571428</v>
      </c>
      <c r="H59" s="78" t="s">
        <v>120</v>
      </c>
      <c r="L59" s="15">
        <v>560</v>
      </c>
    </row>
    <row r="60" spans="1:7" ht="12.75">
      <c r="A60" s="82" t="s">
        <v>113</v>
      </c>
      <c r="B60" s="98">
        <v>1680</v>
      </c>
      <c r="C60" s="105">
        <f>(B60/$B$37)*100</f>
        <v>29.447852760736197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221</v>
      </c>
      <c r="C62" s="105">
        <f>(B62/$B$37)*100</f>
        <v>3.873794916739702</v>
      </c>
      <c r="D62" s="65"/>
      <c r="E62" s="79" t="s">
        <v>123</v>
      </c>
      <c r="F62" s="80">
        <v>21</v>
      </c>
      <c r="G62" s="105">
        <f>(F62/L62)*100</f>
        <v>6.422018348623854</v>
      </c>
      <c r="H62" s="79" t="s">
        <v>394</v>
      </c>
      <c r="L62" s="15">
        <v>327</v>
      </c>
    </row>
    <row r="63" spans="1:12" ht="12.75">
      <c r="A63" s="61" t="s">
        <v>293</v>
      </c>
      <c r="B63" s="98">
        <v>112</v>
      </c>
      <c r="C63" s="105">
        <f>(B63/$B$37)*100</f>
        <v>1.96319018404908</v>
      </c>
      <c r="D63" s="65"/>
      <c r="E63" s="78" t="s">
        <v>118</v>
      </c>
      <c r="F63" s="97">
        <v>16</v>
      </c>
      <c r="G63" s="105">
        <f>(F63/L63)*100</f>
        <v>8.791208791208792</v>
      </c>
      <c r="H63" s="78" t="s">
        <v>118</v>
      </c>
      <c r="L63" s="15">
        <v>182</v>
      </c>
    </row>
    <row r="64" spans="1:12" ht="12.75">
      <c r="A64" s="82" t="s">
        <v>114</v>
      </c>
      <c r="B64" s="98">
        <v>342</v>
      </c>
      <c r="C64" s="105">
        <f>(B64/$B$37)*100</f>
        <v>5.994741454864154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250</v>
      </c>
      <c r="G66" s="105">
        <f aca="true" t="shared" si="5" ref="G66:G71">(F66/L66)*100</f>
        <v>2.1616947686986596</v>
      </c>
      <c r="H66" s="79" t="s">
        <v>124</v>
      </c>
      <c r="L66" s="15">
        <v>11565</v>
      </c>
    </row>
    <row r="67" spans="1:12" ht="12.75">
      <c r="A67" s="82" t="s">
        <v>126</v>
      </c>
      <c r="B67" s="97">
        <v>4173</v>
      </c>
      <c r="C67" s="105">
        <f>(B67/$B$37)*100</f>
        <v>73.14636283961437</v>
      </c>
      <c r="D67" s="65"/>
      <c r="E67" s="78" t="s">
        <v>262</v>
      </c>
      <c r="F67" s="97">
        <v>175</v>
      </c>
      <c r="G67" s="105">
        <f t="shared" si="5"/>
        <v>2.0729684908789388</v>
      </c>
      <c r="H67" s="78" t="s">
        <v>262</v>
      </c>
      <c r="L67" s="15">
        <v>8442</v>
      </c>
    </row>
    <row r="68" spans="1:12" ht="12.75">
      <c r="A68" s="82" t="s">
        <v>128</v>
      </c>
      <c r="B68" s="97">
        <v>979</v>
      </c>
      <c r="C68" s="105">
        <f>(B68/$B$37)*100</f>
        <v>17.160385626643297</v>
      </c>
      <c r="D68" s="65"/>
      <c r="E68" s="78" t="s">
        <v>127</v>
      </c>
      <c r="F68" s="97">
        <v>58</v>
      </c>
      <c r="G68" s="105">
        <f t="shared" si="5"/>
        <v>3.220433092726263</v>
      </c>
      <c r="H68" s="78" t="s">
        <v>127</v>
      </c>
      <c r="L68" s="15">
        <v>1801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62</v>
      </c>
      <c r="G69" s="105">
        <f t="shared" si="5"/>
        <v>1.9935691318327973</v>
      </c>
      <c r="H69" s="78" t="s">
        <v>129</v>
      </c>
      <c r="L69" s="15">
        <v>3110</v>
      </c>
    </row>
    <row r="70" spans="1:12" ht="12.75">
      <c r="A70" s="82" t="s">
        <v>376</v>
      </c>
      <c r="B70" s="97">
        <v>545</v>
      </c>
      <c r="C70" s="105">
        <f>(B70/$B$37)*100</f>
        <v>9.55302366345311</v>
      </c>
      <c r="D70" s="65"/>
      <c r="E70" s="78" t="s">
        <v>130</v>
      </c>
      <c r="F70" s="97">
        <v>56</v>
      </c>
      <c r="G70" s="105">
        <f t="shared" si="5"/>
        <v>2.367864693446089</v>
      </c>
      <c r="H70" s="78" t="s">
        <v>130</v>
      </c>
      <c r="L70" s="15">
        <v>2365</v>
      </c>
    </row>
    <row r="71" spans="1:12" ht="13.5" thickBot="1">
      <c r="A71" s="90" t="s">
        <v>371</v>
      </c>
      <c r="B71" s="110">
        <v>8</v>
      </c>
      <c r="C71" s="111">
        <f>(B71/$B$37)*100</f>
        <v>0.14022787028921999</v>
      </c>
      <c r="D71" s="91"/>
      <c r="E71" s="92" t="s">
        <v>131</v>
      </c>
      <c r="F71" s="110">
        <v>115</v>
      </c>
      <c r="G71" s="118">
        <f t="shared" si="5"/>
        <v>7.909215955983494</v>
      </c>
      <c r="H71" s="92" t="s">
        <v>131</v>
      </c>
      <c r="L71" s="15">
        <v>1454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4618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4494</v>
      </c>
      <c r="G9" s="81">
        <f>(F9/$F$9)*100</f>
        <v>100</v>
      </c>
      <c r="I9" s="53"/>
    </row>
    <row r="10" spans="1:7" ht="12.75">
      <c r="A10" s="36" t="s">
        <v>137</v>
      </c>
      <c r="B10" s="97">
        <v>3528</v>
      </c>
      <c r="C10" s="105">
        <f aca="true" t="shared" si="0" ref="C10:C18">(B10/$B$8)*100</f>
        <v>76.39670853183196</v>
      </c>
      <c r="E10" s="32" t="s">
        <v>138</v>
      </c>
      <c r="F10" s="97">
        <v>4477</v>
      </c>
      <c r="G10" s="105">
        <f>(F10/$F$9)*100</f>
        <v>99.6217178460169</v>
      </c>
    </row>
    <row r="11" spans="1:7" ht="12.75">
      <c r="A11" s="36" t="s">
        <v>139</v>
      </c>
      <c r="B11" s="97">
        <v>348</v>
      </c>
      <c r="C11" s="105">
        <f t="shared" si="0"/>
        <v>7.535729753139887</v>
      </c>
      <c r="E11" s="32" t="s">
        <v>140</v>
      </c>
      <c r="F11" s="97">
        <v>5</v>
      </c>
      <c r="G11" s="105">
        <f>(F11/$F$9)*100</f>
        <v>0.11125945705384957</v>
      </c>
    </row>
    <row r="12" spans="1:7" ht="12.75">
      <c r="A12" s="36" t="s">
        <v>141</v>
      </c>
      <c r="B12" s="97">
        <v>244</v>
      </c>
      <c r="C12" s="105">
        <f t="shared" si="0"/>
        <v>5.283672585534863</v>
      </c>
      <c r="E12" s="32" t="s">
        <v>142</v>
      </c>
      <c r="F12" s="97">
        <v>12</v>
      </c>
      <c r="G12" s="105">
        <f>(F12/$F$9)*100</f>
        <v>0.26702269692923897</v>
      </c>
    </row>
    <row r="13" spans="1:7" ht="12.75">
      <c r="A13" s="36" t="s">
        <v>143</v>
      </c>
      <c r="B13" s="97">
        <v>154</v>
      </c>
      <c r="C13" s="105">
        <f t="shared" si="0"/>
        <v>3.3347769597228236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</v>
      </c>
      <c r="C14" s="105">
        <f t="shared" si="0"/>
        <v>0.606323083585968</v>
      </c>
      <c r="E14" s="42" t="s">
        <v>145</v>
      </c>
      <c r="F14" s="80">
        <v>3529</v>
      </c>
      <c r="G14" s="81">
        <f>(F14/$F$14)*100</f>
        <v>100</v>
      </c>
    </row>
    <row r="15" spans="1:7" ht="12.75">
      <c r="A15" s="36" t="s">
        <v>146</v>
      </c>
      <c r="B15" s="97">
        <v>40</v>
      </c>
      <c r="C15" s="105">
        <f t="shared" si="0"/>
        <v>0.86617583369424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276</v>
      </c>
      <c r="C16" s="105">
        <f t="shared" si="0"/>
        <v>5.976613252490256</v>
      </c>
      <c r="E16" s="1" t="s">
        <v>149</v>
      </c>
      <c r="F16" s="97">
        <v>11</v>
      </c>
      <c r="G16" s="105">
        <f>(F16/$F$14)*100</f>
        <v>0.3117030320204024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78</v>
      </c>
      <c r="G17" s="105">
        <f aca="true" t="shared" si="1" ref="G17:G23">(F17/$F$14)*100</f>
        <v>2.2102578634173984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535</v>
      </c>
      <c r="G18" s="105">
        <f t="shared" si="1"/>
        <v>15.160102011901389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903</v>
      </c>
      <c r="G19" s="105">
        <f t="shared" si="1"/>
        <v>25.587985264947577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970</v>
      </c>
      <c r="G20" s="105">
        <f t="shared" si="1"/>
        <v>27.486540096344577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0.151580770896492</v>
      </c>
      <c r="E21" s="1" t="s">
        <v>157</v>
      </c>
      <c r="F21" s="97">
        <v>764</v>
      </c>
      <c r="G21" s="105">
        <f t="shared" si="1"/>
        <v>21.649192405780674</v>
      </c>
    </row>
    <row r="22" spans="1:7" ht="12.75">
      <c r="A22" s="36" t="s">
        <v>158</v>
      </c>
      <c r="B22" s="98">
        <v>100</v>
      </c>
      <c r="C22" s="105">
        <f t="shared" si="2"/>
        <v>2.1654395842355996</v>
      </c>
      <c r="E22" s="1" t="s">
        <v>159</v>
      </c>
      <c r="F22" s="97">
        <v>237</v>
      </c>
      <c r="G22" s="105">
        <f t="shared" si="1"/>
        <v>6.715783508075942</v>
      </c>
    </row>
    <row r="23" spans="1:7" ht="12.75">
      <c r="A23" s="36" t="s">
        <v>160</v>
      </c>
      <c r="B23" s="98">
        <v>34</v>
      </c>
      <c r="C23" s="105">
        <f t="shared" si="2"/>
        <v>0.7362494586401039</v>
      </c>
      <c r="E23" s="1" t="s">
        <v>161</v>
      </c>
      <c r="F23" s="98">
        <v>31</v>
      </c>
      <c r="G23" s="105">
        <f t="shared" si="1"/>
        <v>0.8784358175120431</v>
      </c>
    </row>
    <row r="24" spans="1:7" ht="12.75">
      <c r="A24" s="36" t="s">
        <v>162</v>
      </c>
      <c r="B24" s="97">
        <v>82</v>
      </c>
      <c r="C24" s="105">
        <f t="shared" si="2"/>
        <v>1.7756604590731917</v>
      </c>
      <c r="E24" s="1" t="s">
        <v>163</v>
      </c>
      <c r="F24" s="97">
        <v>225300</v>
      </c>
      <c r="G24" s="112" t="s">
        <v>261</v>
      </c>
    </row>
    <row r="25" spans="1:7" ht="12.75">
      <c r="A25" s="36" t="s">
        <v>164</v>
      </c>
      <c r="B25" s="97">
        <v>260</v>
      </c>
      <c r="C25" s="105">
        <f t="shared" si="2"/>
        <v>5.63014291901256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271</v>
      </c>
      <c r="C26" s="105">
        <f t="shared" si="2"/>
        <v>5.868341273278475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1493</v>
      </c>
      <c r="C27" s="105">
        <f t="shared" si="2"/>
        <v>32.330012992637506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2371</v>
      </c>
      <c r="C28" s="105">
        <f t="shared" si="2"/>
        <v>51.34257254222607</v>
      </c>
      <c r="E28" s="32" t="s">
        <v>176</v>
      </c>
      <c r="F28" s="97">
        <v>2388</v>
      </c>
      <c r="G28" s="105">
        <f aca="true" t="shared" si="3" ref="G28:G35">(F28/$F$14)*100</f>
        <v>67.6678945877019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25</v>
      </c>
      <c r="C31" s="105">
        <f aca="true" t="shared" si="4" ref="C31:C39">(B31/$B$8)*100</f>
        <v>0.5413598960588999</v>
      </c>
      <c r="E31" s="32" t="s">
        <v>181</v>
      </c>
      <c r="F31" s="97">
        <v>26</v>
      </c>
      <c r="G31" s="105">
        <f t="shared" si="3"/>
        <v>0.7367526211391329</v>
      </c>
    </row>
    <row r="32" spans="1:7" ht="12.75">
      <c r="A32" s="36" t="s">
        <v>182</v>
      </c>
      <c r="B32" s="97">
        <v>54</v>
      </c>
      <c r="C32" s="105">
        <f t="shared" si="4"/>
        <v>1.1693373754872238</v>
      </c>
      <c r="E32" s="32" t="s">
        <v>183</v>
      </c>
      <c r="F32" s="97">
        <v>74</v>
      </c>
      <c r="G32" s="105">
        <f t="shared" si="3"/>
        <v>2.0969113063190705</v>
      </c>
    </row>
    <row r="33" spans="1:7" ht="12.75">
      <c r="A33" s="36" t="s">
        <v>184</v>
      </c>
      <c r="B33" s="97">
        <v>210</v>
      </c>
      <c r="C33" s="105">
        <f t="shared" si="4"/>
        <v>4.54742312689476</v>
      </c>
      <c r="E33" s="32" t="s">
        <v>185</v>
      </c>
      <c r="F33" s="97">
        <v>636</v>
      </c>
      <c r="G33" s="105">
        <f t="shared" si="3"/>
        <v>18.022102578634176</v>
      </c>
    </row>
    <row r="34" spans="1:7" ht="12.75">
      <c r="A34" s="36" t="s">
        <v>186</v>
      </c>
      <c r="B34" s="97">
        <v>248</v>
      </c>
      <c r="C34" s="105">
        <f t="shared" si="4"/>
        <v>5.370290168904288</v>
      </c>
      <c r="E34" s="32" t="s">
        <v>187</v>
      </c>
      <c r="F34" s="97">
        <v>529</v>
      </c>
      <c r="G34" s="105">
        <f t="shared" si="3"/>
        <v>14.990082176253896</v>
      </c>
    </row>
    <row r="35" spans="1:7" ht="12.75">
      <c r="A35" s="36" t="s">
        <v>188</v>
      </c>
      <c r="B35" s="97">
        <v>420</v>
      </c>
      <c r="C35" s="105">
        <f t="shared" si="4"/>
        <v>9.09484625378952</v>
      </c>
      <c r="E35" s="32" t="s">
        <v>189</v>
      </c>
      <c r="F35" s="97">
        <v>1123</v>
      </c>
      <c r="G35" s="105">
        <f t="shared" si="3"/>
        <v>31.822045905355623</v>
      </c>
    </row>
    <row r="36" spans="1:7" ht="12.75">
      <c r="A36" s="36" t="s">
        <v>190</v>
      </c>
      <c r="B36" s="97">
        <v>796</v>
      </c>
      <c r="C36" s="105">
        <f t="shared" si="4"/>
        <v>17.236899090515376</v>
      </c>
      <c r="E36" s="32" t="s">
        <v>191</v>
      </c>
      <c r="F36" s="97">
        <v>1716</v>
      </c>
      <c r="G36" s="112" t="s">
        <v>261</v>
      </c>
    </row>
    <row r="37" spans="1:7" ht="12.75">
      <c r="A37" s="36" t="s">
        <v>192</v>
      </c>
      <c r="B37" s="97">
        <v>886</v>
      </c>
      <c r="C37" s="105">
        <f t="shared" si="4"/>
        <v>19.185794716327415</v>
      </c>
      <c r="E37" s="32" t="s">
        <v>193</v>
      </c>
      <c r="F37" s="97">
        <v>1141</v>
      </c>
      <c r="G37" s="105">
        <f>(F37/$F$14)*100</f>
        <v>32.3321054122981</v>
      </c>
    </row>
    <row r="38" spans="1:7" ht="12.75">
      <c r="A38" s="36" t="s">
        <v>194</v>
      </c>
      <c r="B38" s="97">
        <v>780</v>
      </c>
      <c r="C38" s="105">
        <f t="shared" si="4"/>
        <v>16.89042875703768</v>
      </c>
      <c r="E38" s="32" t="s">
        <v>191</v>
      </c>
      <c r="F38" s="97">
        <v>613</v>
      </c>
      <c r="G38" s="112" t="s">
        <v>261</v>
      </c>
    </row>
    <row r="39" spans="1:7" ht="12.75">
      <c r="A39" s="36" t="s">
        <v>195</v>
      </c>
      <c r="B39" s="97">
        <v>1199</v>
      </c>
      <c r="C39" s="105">
        <f t="shared" si="4"/>
        <v>25.96362061498484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1171</v>
      </c>
      <c r="G43" s="105">
        <f aca="true" t="shared" si="5" ref="G43:G48">(F43/$F$14)*100</f>
        <v>33.18220459053556</v>
      </c>
    </row>
    <row r="44" spans="1:7" ht="12.75">
      <c r="A44" s="36" t="s">
        <v>209</v>
      </c>
      <c r="B44" s="98">
        <v>495</v>
      </c>
      <c r="C44" s="105">
        <f aca="true" t="shared" si="6" ref="C44:C49">(B44/$B$42)*100</f>
        <v>11.014686248331108</v>
      </c>
      <c r="E44" s="32" t="s">
        <v>210</v>
      </c>
      <c r="F44" s="97">
        <v>544</v>
      </c>
      <c r="G44" s="105">
        <f t="shared" si="5"/>
        <v>15.415131765372628</v>
      </c>
    </row>
    <row r="45" spans="1:7" ht="12.75">
      <c r="A45" s="36" t="s">
        <v>211</v>
      </c>
      <c r="B45" s="98">
        <v>1168</v>
      </c>
      <c r="C45" s="105">
        <f t="shared" si="6"/>
        <v>25.99020916777926</v>
      </c>
      <c r="E45" s="32" t="s">
        <v>212</v>
      </c>
      <c r="F45" s="97">
        <v>590</v>
      </c>
      <c r="G45" s="105">
        <f t="shared" si="5"/>
        <v>16.7186171720034</v>
      </c>
    </row>
    <row r="46" spans="1:7" ht="12.75">
      <c r="A46" s="36" t="s">
        <v>213</v>
      </c>
      <c r="B46" s="98">
        <v>754</v>
      </c>
      <c r="C46" s="105">
        <f t="shared" si="6"/>
        <v>16.777926123720516</v>
      </c>
      <c r="E46" s="32" t="s">
        <v>214</v>
      </c>
      <c r="F46" s="97">
        <v>380</v>
      </c>
      <c r="G46" s="105">
        <f t="shared" si="5"/>
        <v>10.767922924341173</v>
      </c>
    </row>
    <row r="47" spans="1:7" ht="12.75">
      <c r="A47" s="36" t="s">
        <v>215</v>
      </c>
      <c r="B47" s="97">
        <v>747</v>
      </c>
      <c r="C47" s="105">
        <f t="shared" si="6"/>
        <v>16.622162883845128</v>
      </c>
      <c r="E47" s="32" t="s">
        <v>216</v>
      </c>
      <c r="F47" s="97">
        <v>225</v>
      </c>
      <c r="G47" s="105">
        <f t="shared" si="5"/>
        <v>6.375743836780957</v>
      </c>
    </row>
    <row r="48" spans="1:7" ht="12.75">
      <c r="A48" s="36" t="s">
        <v>217</v>
      </c>
      <c r="B48" s="97">
        <v>485</v>
      </c>
      <c r="C48" s="105">
        <f t="shared" si="6"/>
        <v>10.792167334223409</v>
      </c>
      <c r="E48" s="32" t="s">
        <v>218</v>
      </c>
      <c r="F48" s="97">
        <v>610</v>
      </c>
      <c r="G48" s="105">
        <f t="shared" si="5"/>
        <v>17.28534995749504</v>
      </c>
    </row>
    <row r="49" spans="1:7" ht="12.75">
      <c r="A49" s="36" t="s">
        <v>219</v>
      </c>
      <c r="B49" s="97">
        <v>845</v>
      </c>
      <c r="C49" s="105">
        <f t="shared" si="6"/>
        <v>18.802848242100577</v>
      </c>
      <c r="E49" s="32" t="s">
        <v>220</v>
      </c>
      <c r="F49" s="97">
        <v>9</v>
      </c>
      <c r="G49" s="105">
        <f>(F49/$F$14)*100</f>
        <v>0.25502975347123835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695</v>
      </c>
      <c r="G51" s="81">
        <f>(F51/F$51)*100</f>
        <v>100</v>
      </c>
    </row>
    <row r="52" spans="1:7" ht="12.75">
      <c r="A52" s="4" t="s">
        <v>223</v>
      </c>
      <c r="B52" s="97">
        <v>268</v>
      </c>
      <c r="C52" s="105">
        <f>(B52/$B$42)*100</f>
        <v>5.9635068980863375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1427</v>
      </c>
      <c r="C53" s="105">
        <f>(B53/$B$42)*100</f>
        <v>31.75344904316867</v>
      </c>
      <c r="E53" s="32" t="s">
        <v>226</v>
      </c>
      <c r="F53" s="97">
        <v>15</v>
      </c>
      <c r="G53" s="105">
        <f>(F53/F$51)*100</f>
        <v>2.158273381294964</v>
      </c>
    </row>
    <row r="54" spans="1:7" ht="12.75">
      <c r="A54" s="4" t="s">
        <v>227</v>
      </c>
      <c r="B54" s="97">
        <v>2245</v>
      </c>
      <c r="C54" s="105">
        <f>(B54/$B$42)*100</f>
        <v>49.95549621717846</v>
      </c>
      <c r="E54" s="32" t="s">
        <v>228</v>
      </c>
      <c r="F54" s="97">
        <v>30</v>
      </c>
      <c r="G54" s="105">
        <f aca="true" t="shared" si="7" ref="G54:G60">(F54/F$51)*100</f>
        <v>4.316546762589928</v>
      </c>
    </row>
    <row r="55" spans="1:7" ht="12.75">
      <c r="A55" s="4" t="s">
        <v>229</v>
      </c>
      <c r="B55" s="97">
        <v>554</v>
      </c>
      <c r="C55" s="105">
        <f>(B55/$B$42)*100</f>
        <v>12.327547841566533</v>
      </c>
      <c r="E55" s="32" t="s">
        <v>230</v>
      </c>
      <c r="F55" s="97">
        <v>45</v>
      </c>
      <c r="G55" s="105">
        <f t="shared" si="7"/>
        <v>6.474820143884892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263</v>
      </c>
      <c r="G56" s="105">
        <f t="shared" si="7"/>
        <v>37.84172661870503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174</v>
      </c>
      <c r="G57" s="105">
        <f t="shared" si="7"/>
        <v>25.03597122302158</v>
      </c>
    </row>
    <row r="58" spans="1:7" ht="12.75">
      <c r="A58" s="36" t="s">
        <v>234</v>
      </c>
      <c r="B58" s="97">
        <v>3188</v>
      </c>
      <c r="C58" s="105">
        <f aca="true" t="shared" si="8" ref="C58:C66">(B58/$B$42)*100</f>
        <v>70.93902981753449</v>
      </c>
      <c r="E58" s="32" t="s">
        <v>235</v>
      </c>
      <c r="F58" s="97">
        <v>105</v>
      </c>
      <c r="G58" s="105">
        <f t="shared" si="7"/>
        <v>15.107913669064748</v>
      </c>
    </row>
    <row r="59" spans="1:7" ht="12.75">
      <c r="A59" s="36" t="s">
        <v>236</v>
      </c>
      <c r="B59" s="97">
        <v>24</v>
      </c>
      <c r="C59" s="105">
        <f t="shared" si="8"/>
        <v>0.5340453938584779</v>
      </c>
      <c r="E59" s="32" t="s">
        <v>237</v>
      </c>
      <c r="F59" s="98">
        <v>32</v>
      </c>
      <c r="G59" s="105">
        <f t="shared" si="7"/>
        <v>4.60431654676259</v>
      </c>
    </row>
    <row r="60" spans="1:7" ht="12.75">
      <c r="A60" s="36" t="s">
        <v>238</v>
      </c>
      <c r="B60" s="97">
        <v>298</v>
      </c>
      <c r="C60" s="105">
        <f t="shared" si="8"/>
        <v>6.631063640409435</v>
      </c>
      <c r="E60" s="32" t="s">
        <v>239</v>
      </c>
      <c r="F60" s="97">
        <v>31</v>
      </c>
      <c r="G60" s="105">
        <f t="shared" si="7"/>
        <v>4.460431654676259</v>
      </c>
    </row>
    <row r="61" spans="1:7" ht="12.75">
      <c r="A61" s="36" t="s">
        <v>240</v>
      </c>
      <c r="B61" s="97">
        <v>979</v>
      </c>
      <c r="C61" s="105">
        <f t="shared" si="8"/>
        <v>21.78460169114375</v>
      </c>
      <c r="E61" s="32" t="s">
        <v>163</v>
      </c>
      <c r="F61" s="97">
        <v>732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153</v>
      </c>
      <c r="G65" s="105">
        <f aca="true" t="shared" si="9" ref="G65:G71">(F65/F$51)*100</f>
        <v>22.014388489208635</v>
      </c>
    </row>
    <row r="66" spans="1:7" ht="12.75">
      <c r="A66" s="36" t="s">
        <v>247</v>
      </c>
      <c r="B66" s="97">
        <v>5</v>
      </c>
      <c r="C66" s="105">
        <f t="shared" si="8"/>
        <v>0.11125945705384957</v>
      </c>
      <c r="E66" s="32" t="s">
        <v>210</v>
      </c>
      <c r="F66" s="97">
        <v>145</v>
      </c>
      <c r="G66" s="105">
        <f t="shared" si="9"/>
        <v>20.863309352517987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71</v>
      </c>
      <c r="G67" s="105">
        <f t="shared" si="9"/>
        <v>10.215827338129497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103</v>
      </c>
      <c r="G68" s="105">
        <f t="shared" si="9"/>
        <v>14.820143884892087</v>
      </c>
    </row>
    <row r="69" spans="1:7" ht="12.75">
      <c r="A69" s="36" t="s">
        <v>249</v>
      </c>
      <c r="B69" s="97">
        <v>24</v>
      </c>
      <c r="C69" s="105">
        <f>(B69/$B$42)*100</f>
        <v>0.5340453938584779</v>
      </c>
      <c r="E69" s="32" t="s">
        <v>216</v>
      </c>
      <c r="F69" s="97">
        <v>44</v>
      </c>
      <c r="G69" s="105">
        <f t="shared" si="9"/>
        <v>6.330935251798561</v>
      </c>
    </row>
    <row r="70" spans="1:7" ht="12.75">
      <c r="A70" s="36" t="s">
        <v>251</v>
      </c>
      <c r="B70" s="97">
        <v>11</v>
      </c>
      <c r="C70" s="105">
        <f>(B70/$B$42)*100</f>
        <v>0.24477080551846908</v>
      </c>
      <c r="E70" s="32" t="s">
        <v>218</v>
      </c>
      <c r="F70" s="97">
        <v>148</v>
      </c>
      <c r="G70" s="105">
        <f t="shared" si="9"/>
        <v>21.294964028776977</v>
      </c>
    </row>
    <row r="71" spans="1:7" ht="12.75">
      <c r="A71" s="54" t="s">
        <v>252</v>
      </c>
      <c r="B71" s="103">
        <v>6</v>
      </c>
      <c r="C71" s="115">
        <f>(B71/$B$42)*100</f>
        <v>0.13351134846461948</v>
      </c>
      <c r="D71" s="41"/>
      <c r="E71" s="44" t="s">
        <v>220</v>
      </c>
      <c r="F71" s="103">
        <v>31</v>
      </c>
      <c r="G71" s="115">
        <f t="shared" si="9"/>
        <v>4.460431654676259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2002-06-11T12:09:53Z</dcterms:modified>
  <cp:category/>
  <cp:version/>
  <cp:contentType/>
  <cp:contentStatus/>
</cp:coreProperties>
</file>