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<sst xmlns="http://schemas.openxmlformats.org/spreadsheetml/2006/main" count="696" uniqueCount="437">
  <si>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</si>
  <si>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</si>
  <si>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</si>
  <si>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</si>
  <si>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</si>
  <si>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</si>
  <si>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</si>
  <si>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</si>
  <si>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</si>
  <si>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</si>
  <si>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</si>
  <si>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</si>
  <si>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</si>
  <si>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</si>
  <si>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</si>
  <si>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</si>
  <si>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</si>
  <si>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</si>
  <si>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</si>
  <si>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</si>
  <si>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</si>
  <si>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</si>
  <si>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</si>
  <si>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</si>
  <si>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</si>
  <si>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</si>
  <si>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</si>
  <si>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</si>
  <si>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</si>
  <si>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</si>
  <si>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</si>
  <si>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</si>
  <si>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</si>
  <si>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</si>
  <si>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</si>
  <si>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</si>
  <si>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</si>
  <si>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</si>
  <si>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</si>
  <si>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</si>
  <si>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</si>
  <si>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</si>
  <si>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</si>
  <si>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</si>
  <si>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</si>
  <si>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</si>
  <si>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</si>
  <si>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</si>
  <si>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</si>
  <si>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</si>
  <si>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</si>
  <si>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</si>
  <si>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</si>
  <si>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</si>
  <si>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</si>
  <si>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</si>
  <si>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</si>
  <si>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</si>
  <si>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</si>
  <si>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</si>
  <si>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</si>
  <si>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</si>
  <si>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</si>
  <si>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</si>
  <si>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</si>
  <si>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</si>
  <si>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</si>
  <si>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</si>
  <si>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</si>
  <si>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</si>
  <si>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</si>
  <si>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</si>
  <si>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</si>
  <si>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</si>
  <si>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</si>
  <si>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</si>
  <si>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</si>
  <si>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</si>
  <si>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</si>
  <si>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</si>
  <si>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</si>
  <si>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</si>
  <si>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</si>
  <si>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</si>
  <si>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</si>
  <si>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</si>
  <si>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</si>
  <si>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</si>
  <si>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</si>
  <si>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</si>
  <si>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</si>
  <si>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</si>
  <si>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</si>
  <si>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</si>
  <si>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</si>
  <si>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</si>
  <si>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</si>
  <si>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</si>
  <si>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</si>
  <si>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</si>
  <si>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</si>
  <si>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</si>
  <si>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</si>
  <si>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</si>
  <si>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</si>
  <si>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</si>
  <si>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</si>
  <si>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</si>
  <si>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</si>
  <si>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</si>
  <si>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</si>
  <si>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</si>
  <si>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</si>
  <si>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</si>
  <si>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</si>
  <si>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</si>
  <si>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</si>
  <si>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</si>
  <si>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</si>
  <si>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</si>
  <si>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</si>
  <si>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</si>
  <si>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</si>
  <si>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</si>
  <si>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</si>
  <si>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</si>
  <si>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</si>
  <si>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</si>
  <si>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</si>
  <si>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</si>
  <si>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</si>
  <si>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</si>
  <si>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</si>
  <si>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</si>
  <si>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</si>
  <si>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</si>
  <si>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</si>
  <si>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</si>
  <si>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</si>
  <si>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</si>
  <si>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</si>
  <si>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</si>
  <si>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</si>
  <si>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</si>
  <si>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</si>
  <si>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</si>
  <si>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</si>
  <si>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</si>
  <si>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</si>
  <si>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</si>
  <si>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</si>
  <si>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</si>
  <si>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</si>
  <si>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</si>
  <si>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</si>
  <si>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</si>
  <si>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</si>
  <si>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</si>
  <si>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</si>
  <si>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</si>
  <si>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</si>
  <si>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</si>
  <si>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</si>
  <si>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</si>
  <si>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</si>
  <si>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</si>
  <si>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</si>
  <si>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</si>
  <si>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</si>
  <si>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</si>
  <si>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</si>
  <si>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</si>
  <si>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</si>
  <si>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</si>
  <si>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</si>
  <si>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</si>
  <si>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</si>
  <si>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</si>
  <si>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</si>
  <si>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</si>
  <si>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</si>
  <si>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</si>
  <si>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</si>
  <si>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</si>
  <si>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</si>
  <si>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</si>
  <si>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</si>
  <si>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</si>
  <si>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</si>
  <si>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</si>
  <si>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</si>
  <si>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</si>
  <si>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</si>
  <si>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</si>
  <si>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</si>
  <si>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</si>
  <si>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</si>
  <si>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</si>
  <si>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</si>
  <si>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</si>
  <si>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</si>
  <si>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</si>
  <si>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</si>
  <si>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</si>
  <si>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</si>
  <si>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</si>
  <si>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</si>
  <si>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</si>
  <si>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</si>
  <si>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</si>
  <si>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</si>
  <si>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</si>
  <si>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</si>
  <si>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</si>
  <si>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</si>
  <si>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</si>
  <si>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</si>
  <si>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</si>
  <si>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</si>
  <si>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</si>
  <si>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</si>
  <si>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</si>
  <si>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</si>
  <si>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</si>
  <si>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</si>
  <si>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</si>
  <si>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</si>
  <si>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</si>
  <si>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</si>
  <si>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</si>
  <si>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</si>
  <si>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</si>
  <si>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</si>
  <si>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</si>
  <si>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</si>
  <si>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</si>
  <si>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</si>
  <si>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</si>
  <si>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</si>
  <si>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</si>
  <si>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</si>
  <si>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</si>
  <si>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</si>
  <si>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</si>
  <si>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</si>
  <si>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</si>
  <si>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</si>
  <si>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</si>
  <si>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</si>
  <si>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</si>
  <si>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</si>
  <si>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</si>
  <si>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</si>
  <si>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</si>
  <si>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</si>
  <si>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</si>
  <si>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</si>
  <si>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</si>
  <si>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</si>
  <si>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</si>
  <si>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</si>
  <si>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</si>
  <si>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</si>
  <si>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</si>
  <si>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</si>
  <si>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</si>
  <si>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</si>
  <si>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</si>
  <si>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</si>
  <si>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</si>
  <si>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</si>
  <si>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</si>
  <si>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</si>
  <si>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</si>
  <si>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</si>
  <si>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</si>
  <si>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</si>
  <si>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</si>
  <si>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</si>
  <si>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</si>
  <si>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</si>
  <si>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</si>
  <si>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</si>
  <si>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</si>
  <si>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</si>
  <si>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</si>
  <si>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</si>
  <si>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</si>
  <si>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</si>
  <si>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</si>
  <si>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</si>
  <si>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</si>
  <si>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</si>
  <si>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</si>
  <si>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</si>
  <si>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</si>
  <si>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</si>
  <si>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</si>
  <si>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</si>
  <si>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</si>
  <si>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</si>
  <si>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</si>
  <si>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</si>
  <si>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</si>
  <si>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</si>
  <si>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</si>
  <si>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</si>
  <si>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</si>
  <si>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</si>
  <si>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</si>
  <si>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</si>
  <si>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</si>
  <si>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</si>
  <si>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</si>
  <si>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</si>
  <si>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</si>
  <si>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</si>
  <si>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</si>
  <si>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</si>
  <si>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</si>
  <si>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</si>
  <si>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</si>
  <si>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</si>
  <si>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</si>
  <si>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</si>
  <si>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</si>
  <si>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</si>
  <si>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</si>
  <si>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</si>
  <si>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</si>
  <si>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</si>
  <si>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</si>
  <si>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</si>
  <si>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</si>
  <si>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</si>
  <si>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</si>
  <si>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</si>
  <si>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</si>
  <si>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</si>
  <si>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</si>
  <si>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</si>
  <si>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</si>
  <si>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</si>
  <si>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</si>
  <si>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</si>
  <si>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</si>
  <si>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</si>
  <si>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</si>
  <si>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</si>
  <si>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</si>
  <si>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</si>
  <si>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</si>
  <si>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</si>
  <si>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</si>
  <si>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</si>
  <si>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</si>
  <si>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</si>
  <si>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</si>
  <si>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</si>
  <si>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</si>
  <si>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</si>
  <si>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</si>
  <si>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</si>
  <si>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</si>
  <si>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</si>
  <si>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</si>
  <si>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</si>
  <si>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</si>
  <si>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</si>
  <si>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</si>
  <si>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</si>
  <si>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</si>
  <si>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</si>
  <si>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</si>
  <si>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</si>
  <si>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</si>
  <si>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</si>
  <si>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</si>
  <si>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</si>
  <si>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</si>
  <si>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</si>
  <si>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</si>
  <si>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</si>
  <si>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</si>
  <si>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</si>
  <si>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</si>
  <si>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</si>
  <si>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</si>
  <si>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</si>
  <si>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</si>
  <si>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</si>
  <si>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</si>
  <si>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</si>
  <si>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</si>
  <si>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</si>
  <si>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</si>
  <si>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Merchantville borough, Camden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</si>
  <si>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Merchantville borough</t>
    </r>
    <r>
      <rPr>
        <b/>
        <sz val="12"/>
        <rFont val="Arial"/>
        <family val="2"/>
      </rPr>
      <t>, Camden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</si>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</sst>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6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3801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3801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1791</v>
      </c>
      <c r="C9" s="151">
        <f>(B9/$B$7)*100</f>
        <v>47.119179163378064</v>
      </c>
      <c r="D9" s="152"/>
      <c r="E9" s="152" t="s">
        <v>403</v>
      </c>
      <c r="F9" s="150">
        <v>208</v>
      </c>
      <c r="G9" s="153">
        <f t="shared" si="0"/>
        <v>5.472244146277295</v>
      </c>
    </row>
    <row r="10" spans="1:7" ht="12.75">
      <c r="A10" s="149" t="s">
        <v>404</v>
      </c>
      <c r="B10" s="150">
        <v>2010</v>
      </c>
      <c r="C10" s="151">
        <f>(B10/$B$7)*100</f>
        <v>52.88082083662194</v>
      </c>
      <c r="D10" s="152"/>
      <c r="E10" s="152" t="s">
        <v>405</v>
      </c>
      <c r="F10" s="150">
        <v>4</v>
      </c>
      <c r="G10" s="153">
        <f t="shared" si="0"/>
        <v>0.10523546435148645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138</v>
      </c>
      <c r="G11" s="153">
        <f t="shared" si="0"/>
        <v>3.6306235201262824</v>
      </c>
    </row>
    <row r="12" spans="1:7" ht="12.75">
      <c r="A12" s="149" t="s">
        <v>407</v>
      </c>
      <c r="B12" s="150">
        <v>250</v>
      </c>
      <c r="C12" s="151">
        <f aca="true" t="shared" si="1" ref="C12:C24">B12*100/B$7</f>
        <v>6.5772165219679035</v>
      </c>
      <c r="D12" s="152"/>
      <c r="E12" s="152" t="s">
        <v>408</v>
      </c>
      <c r="F12" s="150">
        <v>7</v>
      </c>
      <c r="G12" s="153">
        <f t="shared" si="0"/>
        <v>0.1841620626151013</v>
      </c>
    </row>
    <row r="13" spans="1:7" ht="12.75">
      <c r="A13" s="149" t="s">
        <v>409</v>
      </c>
      <c r="B13" s="150">
        <v>259</v>
      </c>
      <c r="C13" s="151">
        <f t="shared" si="1"/>
        <v>6.813996316758748</v>
      </c>
      <c r="D13" s="152"/>
      <c r="E13" s="152" t="s">
        <v>410</v>
      </c>
      <c r="F13" s="150">
        <v>59</v>
      </c>
      <c r="G13" s="153">
        <f t="shared" si="0"/>
        <v>1.5522230991844252</v>
      </c>
    </row>
    <row r="14" spans="1:7" ht="12.75">
      <c r="A14" s="149" t="s">
        <v>411</v>
      </c>
      <c r="B14" s="150">
        <v>315</v>
      </c>
      <c r="C14" s="151">
        <f t="shared" si="1"/>
        <v>8.287292817679559</v>
      </c>
      <c r="D14" s="152"/>
      <c r="E14" s="152" t="s">
        <v>412</v>
      </c>
      <c r="F14" s="150">
        <v>3593</v>
      </c>
      <c r="G14" s="153">
        <f t="shared" si="0"/>
        <v>94.52775585372271</v>
      </c>
    </row>
    <row r="15" spans="1:7" ht="12.75">
      <c r="A15" s="149" t="s">
        <v>413</v>
      </c>
      <c r="B15" s="150">
        <v>232</v>
      </c>
      <c r="C15" s="151">
        <f t="shared" si="1"/>
        <v>6.103656932386214</v>
      </c>
      <c r="D15" s="152"/>
      <c r="E15" s="152" t="s">
        <v>414</v>
      </c>
      <c r="F15" s="150">
        <v>3197</v>
      </c>
      <c r="G15" s="153">
        <f t="shared" si="0"/>
        <v>84.10944488292554</v>
      </c>
    </row>
    <row r="16" spans="1:7" ht="12.75">
      <c r="A16" s="149" t="s">
        <v>415</v>
      </c>
      <c r="B16" s="150">
        <v>179</v>
      </c>
      <c r="C16" s="151">
        <f t="shared" si="1"/>
        <v>4.709287029729019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499</v>
      </c>
      <c r="C17" s="151">
        <f t="shared" si="1"/>
        <v>13.128124177847935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700</v>
      </c>
      <c r="C18" s="151">
        <f t="shared" si="1"/>
        <v>18.41620626151013</v>
      </c>
      <c r="D18" s="152"/>
      <c r="E18" s="143" t="s">
        <v>419</v>
      </c>
      <c r="F18" s="141">
        <v>3801</v>
      </c>
      <c r="G18" s="148">
        <v>100</v>
      </c>
    </row>
    <row r="19" spans="1:7" ht="12.75">
      <c r="A19" s="149" t="s">
        <v>420</v>
      </c>
      <c r="B19" s="150">
        <v>535</v>
      </c>
      <c r="C19" s="151">
        <f t="shared" si="1"/>
        <v>14.075243357011313</v>
      </c>
      <c r="D19" s="152"/>
      <c r="E19" s="152" t="s">
        <v>421</v>
      </c>
      <c r="F19" s="150">
        <v>3782</v>
      </c>
      <c r="G19" s="153">
        <f aca="true" t="shared" si="2" ref="G19:G30">F19*100/F$18</f>
        <v>99.50013154433044</v>
      </c>
    </row>
    <row r="20" spans="1:7" ht="12.75">
      <c r="A20" s="149" t="s">
        <v>422</v>
      </c>
      <c r="B20" s="150">
        <v>187</v>
      </c>
      <c r="C20" s="151">
        <f t="shared" si="1"/>
        <v>4.919757958431991</v>
      </c>
      <c r="D20" s="152"/>
      <c r="E20" s="152" t="s">
        <v>423</v>
      </c>
      <c r="F20" s="150">
        <v>1524</v>
      </c>
      <c r="G20" s="153">
        <f t="shared" si="2"/>
        <v>40.094711917916335</v>
      </c>
    </row>
    <row r="21" spans="1:7" ht="12.75">
      <c r="A21" s="149" t="s">
        <v>424</v>
      </c>
      <c r="B21" s="150">
        <v>119</v>
      </c>
      <c r="C21" s="151">
        <f t="shared" si="1"/>
        <v>3.130755064456722</v>
      </c>
      <c r="D21" s="152"/>
      <c r="E21" s="152" t="s">
        <v>425</v>
      </c>
      <c r="F21" s="150">
        <v>688</v>
      </c>
      <c r="G21" s="153">
        <f t="shared" si="2"/>
        <v>18.10049986845567</v>
      </c>
    </row>
    <row r="22" spans="1:7" ht="12.75">
      <c r="A22" s="149" t="s">
        <v>426</v>
      </c>
      <c r="B22" s="150">
        <v>277</v>
      </c>
      <c r="C22" s="151">
        <f t="shared" si="1"/>
        <v>7.287555906340437</v>
      </c>
      <c r="D22" s="152"/>
      <c r="E22" s="152" t="s">
        <v>427</v>
      </c>
      <c r="F22" s="150">
        <v>1208</v>
      </c>
      <c r="G22" s="153">
        <f t="shared" si="2"/>
        <v>31.78111023414891</v>
      </c>
    </row>
    <row r="23" spans="1:7" ht="12.75">
      <c r="A23" s="149" t="s">
        <v>428</v>
      </c>
      <c r="B23" s="150">
        <v>187</v>
      </c>
      <c r="C23" s="151">
        <f t="shared" si="1"/>
        <v>4.919757958431991</v>
      </c>
      <c r="D23" s="152"/>
      <c r="E23" s="152" t="s">
        <v>429</v>
      </c>
      <c r="F23" s="150">
        <v>910</v>
      </c>
      <c r="G23" s="153">
        <f t="shared" si="2"/>
        <v>23.941068139963168</v>
      </c>
    </row>
    <row r="24" spans="1:7" ht="12.75">
      <c r="A24" s="149" t="s">
        <v>430</v>
      </c>
      <c r="B24" s="150">
        <v>62</v>
      </c>
      <c r="C24" s="151">
        <f t="shared" si="1"/>
        <v>1.63114969744804</v>
      </c>
      <c r="D24" s="152"/>
      <c r="E24" s="152" t="s">
        <v>431</v>
      </c>
      <c r="F24" s="150">
        <v>180</v>
      </c>
      <c r="G24" s="153">
        <f t="shared" si="2"/>
        <v>4.73559589581689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55</v>
      </c>
      <c r="G25" s="153">
        <f t="shared" si="2"/>
        <v>1.4469876348329387</v>
      </c>
    </row>
    <row r="26" spans="1:7" ht="12.75">
      <c r="A26" s="149" t="s">
        <v>433</v>
      </c>
      <c r="B26" s="145">
        <v>37.2</v>
      </c>
      <c r="C26" s="155" t="s">
        <v>261</v>
      </c>
      <c r="D26" s="152"/>
      <c r="E26" s="156" t="s">
        <v>434</v>
      </c>
      <c r="F26" s="157">
        <v>182</v>
      </c>
      <c r="G26" s="153">
        <f t="shared" si="2"/>
        <v>4.788213627992634</v>
      </c>
    </row>
    <row r="27" spans="1:7" ht="12.75">
      <c r="A27" s="149"/>
      <c r="B27" s="145" t="s">
        <v>250</v>
      </c>
      <c r="C27" s="154"/>
      <c r="D27" s="152"/>
      <c r="E27" s="158" t="s">
        <v>435</v>
      </c>
      <c r="F27" s="159">
        <v>81</v>
      </c>
      <c r="G27" s="153">
        <f t="shared" si="2"/>
        <v>2.1310181531176005</v>
      </c>
    </row>
    <row r="28" spans="1:7" ht="12.75">
      <c r="A28" s="149" t="s">
        <v>262</v>
      </c>
      <c r="B28" s="150">
        <v>2825</v>
      </c>
      <c r="C28" s="151">
        <f aca="true" t="shared" si="3" ref="C28:C35">B28*100/B$7</f>
        <v>74.3225466982373</v>
      </c>
      <c r="D28" s="152"/>
      <c r="E28" s="152" t="s">
        <v>436</v>
      </c>
      <c r="F28" s="150">
        <v>19</v>
      </c>
      <c r="G28" s="153">
        <f t="shared" si="2"/>
        <v>0.4998684556695606</v>
      </c>
    </row>
    <row r="29" spans="1:7" ht="12.75">
      <c r="A29" s="149" t="s">
        <v>0</v>
      </c>
      <c r="B29" s="150">
        <v>1295</v>
      </c>
      <c r="C29" s="151">
        <f t="shared" si="3"/>
        <v>34.06998158379374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1530</v>
      </c>
      <c r="C30" s="151">
        <f t="shared" si="3"/>
        <v>40.25256511444357</v>
      </c>
      <c r="D30" s="152"/>
      <c r="E30" s="152" t="s">
        <v>3</v>
      </c>
      <c r="F30" s="150">
        <v>19</v>
      </c>
      <c r="G30" s="153">
        <f t="shared" si="2"/>
        <v>0.4998684556695606</v>
      </c>
    </row>
    <row r="31" spans="1:7" ht="12.75">
      <c r="A31" s="149" t="s">
        <v>4</v>
      </c>
      <c r="B31" s="150">
        <v>2719</v>
      </c>
      <c r="C31" s="151">
        <f t="shared" si="3"/>
        <v>71.53380689292291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586</v>
      </c>
      <c r="C32" s="151">
        <f t="shared" si="3"/>
        <v>15.416995527492766</v>
      </c>
      <c r="D32" s="152"/>
      <c r="E32" s="143" t="s">
        <v>6</v>
      </c>
      <c r="F32" s="147" t="s">
        <v>250</v>
      </c>
      <c r="G32" s="160"/>
    </row>
    <row r="33" spans="1:7" ht="12.75">
      <c r="A33" s="149" t="s">
        <v>7</v>
      </c>
      <c r="B33" s="150">
        <v>526</v>
      </c>
      <c r="C33" s="151">
        <f t="shared" si="3"/>
        <v>13.838463562220468</v>
      </c>
      <c r="D33" s="152"/>
      <c r="E33" s="143" t="s">
        <v>8</v>
      </c>
      <c r="F33" s="141">
        <v>1524</v>
      </c>
      <c r="G33" s="148">
        <v>100</v>
      </c>
    </row>
    <row r="34" spans="1:7" ht="12.75">
      <c r="A34" s="149" t="s">
        <v>0</v>
      </c>
      <c r="B34" s="150">
        <v>193</v>
      </c>
      <c r="C34" s="151">
        <f t="shared" si="3"/>
        <v>5.0776111549592216</v>
      </c>
      <c r="D34" s="152"/>
      <c r="E34" s="152" t="s">
        <v>9</v>
      </c>
      <c r="F34" s="150">
        <v>946</v>
      </c>
      <c r="G34" s="153">
        <f aca="true" t="shared" si="4" ref="G34:G42">F34*100/F$33</f>
        <v>62.07349081364829</v>
      </c>
    </row>
    <row r="35" spans="1:7" ht="12.75">
      <c r="A35" s="149" t="s">
        <v>2</v>
      </c>
      <c r="B35" s="150">
        <v>333</v>
      </c>
      <c r="C35" s="151">
        <f t="shared" si="3"/>
        <v>8.760852407261247</v>
      </c>
      <c r="D35" s="152"/>
      <c r="E35" s="152" t="s">
        <v>10</v>
      </c>
      <c r="F35" s="150">
        <v>489</v>
      </c>
      <c r="G35" s="153">
        <f t="shared" si="4"/>
        <v>32.08661417322835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688</v>
      </c>
      <c r="G36" s="153">
        <f t="shared" si="4"/>
        <v>45.14435695538058</v>
      </c>
    </row>
    <row r="37" spans="1:7" ht="12.75">
      <c r="A37" s="161" t="s">
        <v>12</v>
      </c>
      <c r="B37" s="145" t="s">
        <v>250</v>
      </c>
      <c r="C37" s="154"/>
      <c r="D37" s="152"/>
      <c r="E37" s="152" t="s">
        <v>10</v>
      </c>
      <c r="F37" s="150">
        <v>350</v>
      </c>
      <c r="G37" s="153">
        <f t="shared" si="4"/>
        <v>22.965879265091864</v>
      </c>
    </row>
    <row r="38" spans="1:7" ht="12.75">
      <c r="A38" s="162" t="s">
        <v>13</v>
      </c>
      <c r="B38" s="150">
        <v>3746</v>
      </c>
      <c r="C38" s="151">
        <f aca="true" t="shared" si="5" ref="C38:C56">B38*100/B$7</f>
        <v>98.55301236516706</v>
      </c>
      <c r="D38" s="152"/>
      <c r="E38" s="152" t="s">
        <v>14</v>
      </c>
      <c r="F38" s="150">
        <v>197</v>
      </c>
      <c r="G38" s="153">
        <f t="shared" si="4"/>
        <v>12.926509186351707</v>
      </c>
    </row>
    <row r="39" spans="1:7" ht="12.75">
      <c r="A39" s="149" t="s">
        <v>15</v>
      </c>
      <c r="B39" s="150">
        <v>3265</v>
      </c>
      <c r="C39" s="151">
        <f t="shared" si="5"/>
        <v>85.89844777690081</v>
      </c>
      <c r="D39" s="152"/>
      <c r="E39" s="152" t="s">
        <v>10</v>
      </c>
      <c r="F39" s="150">
        <v>115</v>
      </c>
      <c r="G39" s="153">
        <f t="shared" si="4"/>
        <v>7.545931758530184</v>
      </c>
    </row>
    <row r="40" spans="1:7" ht="12.75">
      <c r="A40" s="149" t="s">
        <v>16</v>
      </c>
      <c r="B40" s="150">
        <v>282</v>
      </c>
      <c r="C40" s="151">
        <f t="shared" si="5"/>
        <v>7.419100236779795</v>
      </c>
      <c r="D40" s="152"/>
      <c r="E40" s="152" t="s">
        <v>17</v>
      </c>
      <c r="F40" s="150">
        <v>578</v>
      </c>
      <c r="G40" s="153">
        <f t="shared" si="4"/>
        <v>37.92650918635171</v>
      </c>
    </row>
    <row r="41" spans="1:7" ht="12.75">
      <c r="A41" s="149" t="s">
        <v>18</v>
      </c>
      <c r="B41" s="150">
        <v>11</v>
      </c>
      <c r="C41" s="151">
        <f t="shared" si="5"/>
        <v>0.2893975269665877</v>
      </c>
      <c r="D41" s="152"/>
      <c r="E41" s="152" t="s">
        <v>19</v>
      </c>
      <c r="F41" s="150">
        <v>488</v>
      </c>
      <c r="G41" s="153">
        <f t="shared" si="4"/>
        <v>32.020997375328086</v>
      </c>
    </row>
    <row r="42" spans="1:7" ht="12.75">
      <c r="A42" s="149" t="s">
        <v>20</v>
      </c>
      <c r="B42" s="150">
        <v>80</v>
      </c>
      <c r="C42" s="151">
        <f t="shared" si="5"/>
        <v>2.104709287029729</v>
      </c>
      <c r="D42" s="152"/>
      <c r="E42" s="152" t="s">
        <v>21</v>
      </c>
      <c r="F42" s="150">
        <v>177</v>
      </c>
      <c r="G42" s="153">
        <f t="shared" si="4"/>
        <v>11.614173228346457</v>
      </c>
    </row>
    <row r="43" spans="1:7" ht="12.75">
      <c r="A43" s="149" t="s">
        <v>22</v>
      </c>
      <c r="B43" s="150">
        <v>9</v>
      </c>
      <c r="C43" s="151">
        <f t="shared" si="5"/>
        <v>0.23677979479084452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19</v>
      </c>
      <c r="C44" s="151">
        <f t="shared" si="5"/>
        <v>0.4998684556695606</v>
      </c>
      <c r="D44" s="152"/>
      <c r="E44" s="152" t="s">
        <v>24</v>
      </c>
      <c r="F44" s="159">
        <v>524</v>
      </c>
      <c r="G44" s="163">
        <f>F44*100/F33</f>
        <v>34.38320209973753</v>
      </c>
    </row>
    <row r="45" spans="1:7" ht="12.75">
      <c r="A45" s="149" t="s">
        <v>25</v>
      </c>
      <c r="B45" s="150">
        <v>5</v>
      </c>
      <c r="C45" s="151">
        <f t="shared" si="5"/>
        <v>0.13154433043935806</v>
      </c>
      <c r="D45" s="152"/>
      <c r="E45" s="152" t="s">
        <v>26</v>
      </c>
      <c r="F45" s="159">
        <v>398</v>
      </c>
      <c r="G45" s="163">
        <f>F45*100/F33</f>
        <v>26.11548556430446</v>
      </c>
    </row>
    <row r="46" spans="1:7" ht="12.75">
      <c r="A46" s="149" t="s">
        <v>27</v>
      </c>
      <c r="B46" s="150">
        <v>1</v>
      </c>
      <c r="C46" s="151">
        <f t="shared" si="5"/>
        <v>0.026308866087871613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</v>
      </c>
      <c r="C47" s="151">
        <f t="shared" si="5"/>
        <v>0.13154433043935806</v>
      </c>
      <c r="D47" s="152"/>
      <c r="E47" s="152" t="s">
        <v>29</v>
      </c>
      <c r="F47" s="164">
        <v>2.48</v>
      </c>
      <c r="G47" s="165" t="s">
        <v>261</v>
      </c>
    </row>
    <row r="48" spans="1:7" ht="12.75">
      <c r="A48" s="149" t="s">
        <v>30</v>
      </c>
      <c r="B48" s="150">
        <v>29</v>
      </c>
      <c r="C48" s="151">
        <f t="shared" si="5"/>
        <v>0.7629571165482768</v>
      </c>
      <c r="D48" s="152"/>
      <c r="E48" s="152" t="s">
        <v>31</v>
      </c>
      <c r="F48" s="145">
        <v>3.19</v>
      </c>
      <c r="G48" s="165" t="s">
        <v>261</v>
      </c>
    </row>
    <row r="49" spans="1:7" ht="14.25">
      <c r="A49" s="149" t="s">
        <v>32</v>
      </c>
      <c r="B49" s="150">
        <v>12</v>
      </c>
      <c r="C49" s="151">
        <f t="shared" si="5"/>
        <v>0.31570639305445936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0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1607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1524</v>
      </c>
      <c r="G52" s="153">
        <f>F52*100/F$51</f>
        <v>94.83509645301804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83</v>
      </c>
      <c r="G53" s="153">
        <f>F53*100/F$51</f>
        <v>5.164903546981954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0.06222775357809583</v>
      </c>
    </row>
    <row r="55" spans="1:7" ht="12.75">
      <c r="A55" s="149" t="s">
        <v>43</v>
      </c>
      <c r="B55" s="150">
        <v>108</v>
      </c>
      <c r="C55" s="151">
        <f t="shared" si="5"/>
        <v>2.841357537490134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59">
        <v>55</v>
      </c>
      <c r="C56" s="151">
        <f t="shared" si="5"/>
        <v>1.4469876348329387</v>
      </c>
      <c r="D56" s="152"/>
      <c r="E56" s="152" t="s">
        <v>45</v>
      </c>
      <c r="F56" s="166">
        <v>2.4</v>
      </c>
      <c r="G56" s="165" t="s">
        <v>261</v>
      </c>
    </row>
    <row r="57" spans="1:7" ht="12.75">
      <c r="A57" s="149"/>
      <c r="B57" s="159" t="s">
        <v>250</v>
      </c>
      <c r="C57" s="167"/>
      <c r="D57" s="152"/>
      <c r="E57" s="152" t="s">
        <v>46</v>
      </c>
      <c r="F57" s="166">
        <v>6.4</v>
      </c>
      <c r="G57" s="165" t="s">
        <v>261</v>
      </c>
    </row>
    <row r="58" spans="1:7" ht="12.75">
      <c r="A58" s="168" t="s">
        <v>47</v>
      </c>
      <c r="B58" s="159" t="s">
        <v>250</v>
      </c>
      <c r="C58" s="167"/>
      <c r="D58" s="152"/>
      <c r="E58" s="152"/>
      <c r="F58" s="145" t="s">
        <v>250</v>
      </c>
      <c r="G58" s="146"/>
    </row>
    <row r="59" spans="1:7" ht="14.25">
      <c r="A59" s="169" t="s">
        <v>48</v>
      </c>
      <c r="B59" s="159" t="s">
        <v>250</v>
      </c>
      <c r="C59" s="167"/>
      <c r="D59" s="152"/>
      <c r="E59" s="143" t="s">
        <v>49</v>
      </c>
      <c r="F59" s="147" t="s">
        <v>250</v>
      </c>
      <c r="G59" s="160"/>
    </row>
    <row r="60" spans="1:7" ht="12.75">
      <c r="A60" s="149" t="s">
        <v>50</v>
      </c>
      <c r="B60" s="159">
        <v>3309</v>
      </c>
      <c r="C60" s="167">
        <f>B60*100/B7</f>
        <v>87.05603788476716</v>
      </c>
      <c r="D60" s="152"/>
      <c r="E60" s="143" t="s">
        <v>51</v>
      </c>
      <c r="F60" s="141">
        <v>1524</v>
      </c>
      <c r="G60" s="148">
        <v>100</v>
      </c>
    </row>
    <row r="61" spans="1:7" ht="12.75">
      <c r="A61" s="149" t="s">
        <v>52</v>
      </c>
      <c r="B61" s="159">
        <v>313</v>
      </c>
      <c r="C61" s="167">
        <f>B61*100/B7</f>
        <v>8.234675085503815</v>
      </c>
      <c r="D61" s="152"/>
      <c r="E61" s="152" t="s">
        <v>53</v>
      </c>
      <c r="F61" s="150">
        <v>920</v>
      </c>
      <c r="G61" s="153">
        <f>F61*100/F$60</f>
        <v>60.36745406824147</v>
      </c>
    </row>
    <row r="62" spans="1:7" ht="12.75">
      <c r="A62" s="149" t="s">
        <v>54</v>
      </c>
      <c r="B62" s="159">
        <v>28</v>
      </c>
      <c r="C62" s="167">
        <f>B62*100/B7</f>
        <v>0.7366482504604052</v>
      </c>
      <c r="D62" s="152"/>
      <c r="E62" s="152" t="s">
        <v>55</v>
      </c>
      <c r="F62" s="150">
        <v>604</v>
      </c>
      <c r="G62" s="153">
        <f>F62*100/F$60</f>
        <v>39.63254593175853</v>
      </c>
    </row>
    <row r="63" spans="1:7" ht="12.75">
      <c r="A63" s="149" t="s">
        <v>56</v>
      </c>
      <c r="B63" s="159">
        <v>93</v>
      </c>
      <c r="C63" s="167">
        <f>B63*100/B7</f>
        <v>2.44672454617206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59">
        <v>1</v>
      </c>
      <c r="C64" s="167">
        <f>B64*100/B7</f>
        <v>0.026308866087871613</v>
      </c>
      <c r="D64" s="152"/>
      <c r="E64" s="152" t="s">
        <v>58</v>
      </c>
      <c r="F64" s="145">
        <v>2.82</v>
      </c>
      <c r="G64" s="165" t="s">
        <v>261</v>
      </c>
    </row>
    <row r="65" spans="1:7" ht="13.5" thickBot="1">
      <c r="A65" s="170" t="s">
        <v>59</v>
      </c>
      <c r="B65" s="171">
        <v>121</v>
      </c>
      <c r="C65" s="172">
        <f>B65*100/B7</f>
        <v>3.183372796632465</v>
      </c>
      <c r="D65" s="173"/>
      <c r="E65" s="173" t="s">
        <v>60</v>
      </c>
      <c r="F65" s="174">
        <v>1.97</v>
      </c>
      <c r="G65" s="175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3801</v>
      </c>
      <c r="G9" s="33">
        <f>(F9/$F$9)*100</f>
        <v>100</v>
      </c>
    </row>
    <row r="10" spans="1:7" ht="12.75">
      <c r="A10" s="29" t="s">
        <v>269</v>
      </c>
      <c r="B10" s="93">
        <v>978</v>
      </c>
      <c r="C10" s="33">
        <f aca="true" t="shared" si="0" ref="C10:C15">(B10/$B$10)*100</f>
        <v>100</v>
      </c>
      <c r="E10" s="34" t="s">
        <v>270</v>
      </c>
      <c r="F10" s="97">
        <v>3651</v>
      </c>
      <c r="G10" s="84">
        <f aca="true" t="shared" si="1" ref="G10:G16">(F10/$F$9)*100</f>
        <v>96.05367008681925</v>
      </c>
    </row>
    <row r="11" spans="1:8" ht="12.75">
      <c r="A11" s="36" t="s">
        <v>271</v>
      </c>
      <c r="B11" s="98">
        <v>66</v>
      </c>
      <c r="C11" s="35">
        <f t="shared" si="0"/>
        <v>6.748466257668712</v>
      </c>
      <c r="E11" s="34" t="s">
        <v>272</v>
      </c>
      <c r="F11" s="97">
        <v>3573</v>
      </c>
      <c r="G11" s="84">
        <f t="shared" si="1"/>
        <v>94.00157853196527</v>
      </c>
      <c r="H11" s="15" t="s">
        <v>250</v>
      </c>
    </row>
    <row r="12" spans="1:8" ht="12.75">
      <c r="A12" s="36" t="s">
        <v>273</v>
      </c>
      <c r="B12" s="98">
        <v>51</v>
      </c>
      <c r="C12" s="35">
        <f t="shared" si="0"/>
        <v>5.214723926380368</v>
      </c>
      <c r="E12" s="34" t="s">
        <v>274</v>
      </c>
      <c r="F12" s="97">
        <v>2201</v>
      </c>
      <c r="G12" s="84">
        <f t="shared" si="1"/>
        <v>57.90581425940542</v>
      </c>
      <c r="H12" s="15" t="s">
        <v>250</v>
      </c>
    </row>
    <row r="13" spans="1:7" ht="12.75">
      <c r="A13" s="36" t="s">
        <v>275</v>
      </c>
      <c r="B13" s="98">
        <v>479</v>
      </c>
      <c r="C13" s="35">
        <f t="shared" si="0"/>
        <v>48.97750511247444</v>
      </c>
      <c r="E13" s="34" t="s">
        <v>276</v>
      </c>
      <c r="F13" s="97">
        <v>1372</v>
      </c>
      <c r="G13" s="84">
        <f t="shared" si="1"/>
        <v>36.095764272559855</v>
      </c>
    </row>
    <row r="14" spans="1:7" ht="12.75">
      <c r="A14" s="36" t="s">
        <v>277</v>
      </c>
      <c r="B14" s="98">
        <v>188</v>
      </c>
      <c r="C14" s="35">
        <f t="shared" si="0"/>
        <v>19.222903885480573</v>
      </c>
      <c r="E14" s="34" t="s">
        <v>166</v>
      </c>
      <c r="F14" s="97">
        <v>78</v>
      </c>
      <c r="G14" s="84">
        <f t="shared" si="1"/>
        <v>2.0520915548539858</v>
      </c>
    </row>
    <row r="15" spans="1:7" ht="12.75">
      <c r="A15" s="36" t="s">
        <v>324</v>
      </c>
      <c r="B15" s="97">
        <v>194</v>
      </c>
      <c r="C15" s="35">
        <f t="shared" si="0"/>
        <v>19.836400817995912</v>
      </c>
      <c r="E15" s="34" t="s">
        <v>278</v>
      </c>
      <c r="F15" s="97">
        <v>150</v>
      </c>
      <c r="G15" s="84">
        <f t="shared" si="1"/>
        <v>3.946329913180742</v>
      </c>
    </row>
    <row r="16" spans="1:7" ht="12.75">
      <c r="A16" s="36"/>
      <c r="B16" s="93" t="s">
        <v>250</v>
      </c>
      <c r="C16" s="10"/>
      <c r="E16" s="34" t="s">
        <v>279</v>
      </c>
      <c r="F16" s="98">
        <v>20</v>
      </c>
      <c r="G16" s="84">
        <f t="shared" si="1"/>
        <v>0.5261773217574323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98</v>
      </c>
      <c r="G17" s="84">
        <f>(F17/$F$9)*100</f>
        <v>2.578268876611418</v>
      </c>
    </row>
    <row r="18" spans="1:7" ht="12.75">
      <c r="A18" s="29" t="s">
        <v>282</v>
      </c>
      <c r="B18" s="93">
        <v>2531</v>
      </c>
      <c r="C18" s="33">
        <f>(B18/$B$18)*100</f>
        <v>100</v>
      </c>
      <c r="E18" s="34" t="s">
        <v>283</v>
      </c>
      <c r="F18" s="97">
        <v>52</v>
      </c>
      <c r="G18" s="84">
        <f>(F18/$F$9)*100</f>
        <v>1.368061036569324</v>
      </c>
    </row>
    <row r="19" spans="1:7" ht="12.75">
      <c r="A19" s="36" t="s">
        <v>284</v>
      </c>
      <c r="B19" s="97">
        <v>79</v>
      </c>
      <c r="C19" s="84">
        <f aca="true" t="shared" si="2" ref="C19:C25">(B19/$B$18)*100</f>
        <v>3.121295930462268</v>
      </c>
      <c r="E19" s="34"/>
      <c r="F19" s="97" t="s">
        <v>250</v>
      </c>
      <c r="G19" s="84"/>
    </row>
    <row r="20" spans="1:7" ht="12.75">
      <c r="A20" s="36" t="s">
        <v>285</v>
      </c>
      <c r="B20" s="97">
        <v>382</v>
      </c>
      <c r="C20" s="84">
        <f t="shared" si="2"/>
        <v>15.092848676412485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659</v>
      </c>
      <c r="C21" s="84">
        <f t="shared" si="2"/>
        <v>26.037139470564995</v>
      </c>
      <c r="E21" s="38" t="s">
        <v>167</v>
      </c>
      <c r="F21" s="80">
        <v>150</v>
      </c>
      <c r="G21" s="33">
        <f>(F21/$F$21)*100</f>
        <v>100</v>
      </c>
    </row>
    <row r="22" spans="1:7" ht="12.75">
      <c r="A22" s="36" t="s">
        <v>302</v>
      </c>
      <c r="B22" s="97">
        <v>581</v>
      </c>
      <c r="C22" s="84">
        <f t="shared" si="2"/>
        <v>22.95535361517187</v>
      </c>
      <c r="E22" s="34" t="s">
        <v>303</v>
      </c>
      <c r="F22" s="97">
        <v>74</v>
      </c>
      <c r="G22" s="84">
        <f aca="true" t="shared" si="3" ref="G22:G27">(F22/$F$21)*100</f>
        <v>49.333333333333336</v>
      </c>
    </row>
    <row r="23" spans="1:7" ht="12.75">
      <c r="A23" s="36" t="s">
        <v>304</v>
      </c>
      <c r="B23" s="97">
        <v>129</v>
      </c>
      <c r="C23" s="84">
        <f t="shared" si="2"/>
        <v>5.096799683919399</v>
      </c>
      <c r="E23" s="34" t="s">
        <v>305</v>
      </c>
      <c r="F23" s="97">
        <v>31</v>
      </c>
      <c r="G23" s="84">
        <f t="shared" si="3"/>
        <v>20.666666666666668</v>
      </c>
    </row>
    <row r="24" spans="1:7" ht="12.75">
      <c r="A24" s="36" t="s">
        <v>306</v>
      </c>
      <c r="B24" s="97">
        <v>496</v>
      </c>
      <c r="C24" s="84">
        <f t="shared" si="2"/>
        <v>19.596997234294744</v>
      </c>
      <c r="E24" s="34" t="s">
        <v>307</v>
      </c>
      <c r="F24" s="97">
        <v>5</v>
      </c>
      <c r="G24" s="84">
        <f t="shared" si="3"/>
        <v>3.3333333333333335</v>
      </c>
    </row>
    <row r="25" spans="1:7" ht="12.75">
      <c r="A25" s="36" t="s">
        <v>308</v>
      </c>
      <c r="B25" s="97">
        <v>205</v>
      </c>
      <c r="C25" s="84">
        <f t="shared" si="2"/>
        <v>8.09956538917424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24</v>
      </c>
      <c r="G26" s="84">
        <f t="shared" si="3"/>
        <v>16</v>
      </c>
    </row>
    <row r="27" spans="1:7" ht="12.75">
      <c r="A27" s="36" t="s">
        <v>311</v>
      </c>
      <c r="B27" s="108">
        <v>81.8</v>
      </c>
      <c r="C27" s="37" t="s">
        <v>261</v>
      </c>
      <c r="E27" s="34" t="s">
        <v>312</v>
      </c>
      <c r="F27" s="97">
        <v>16</v>
      </c>
      <c r="G27" s="84">
        <f t="shared" si="3"/>
        <v>10.666666666666668</v>
      </c>
    </row>
    <row r="28" spans="1:7" ht="12.75">
      <c r="A28" s="36" t="s">
        <v>313</v>
      </c>
      <c r="B28" s="108">
        <v>27.7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3542</v>
      </c>
      <c r="G30" s="33">
        <f>(F30/$F$30)*100</f>
        <v>100</v>
      </c>
      <c r="J30" s="39"/>
    </row>
    <row r="31" spans="1:10" ht="12.75">
      <c r="A31" s="95" t="s">
        <v>296</v>
      </c>
      <c r="B31" s="93">
        <v>2966</v>
      </c>
      <c r="C31" s="33">
        <f>(B31/$B$31)*100</f>
        <v>100</v>
      </c>
      <c r="E31" s="34" t="s">
        <v>317</v>
      </c>
      <c r="F31" s="97">
        <v>3242</v>
      </c>
      <c r="G31" s="101">
        <f>(F31/$F$30)*100</f>
        <v>91.53020892151326</v>
      </c>
      <c r="J31" s="39"/>
    </row>
    <row r="32" spans="1:10" ht="12.75">
      <c r="A32" s="36" t="s">
        <v>318</v>
      </c>
      <c r="B32" s="97">
        <v>903</v>
      </c>
      <c r="C32" s="10">
        <f>(B32/$B$31)*100</f>
        <v>30.445043830074177</v>
      </c>
      <c r="E32" s="34" t="s">
        <v>319</v>
      </c>
      <c r="F32" s="97">
        <v>300</v>
      </c>
      <c r="G32" s="101">
        <f aca="true" t="shared" si="4" ref="G32:G39">(F32/$F$30)*100</f>
        <v>8.46979107848673</v>
      </c>
      <c r="J32" s="39"/>
    </row>
    <row r="33" spans="1:10" ht="12.75">
      <c r="A33" s="36" t="s">
        <v>320</v>
      </c>
      <c r="B33" s="97">
        <v>1444</v>
      </c>
      <c r="C33" s="10">
        <f aca="true" t="shared" si="5" ref="C33:C38">(B33/$B$31)*100</f>
        <v>48.68509777478085</v>
      </c>
      <c r="E33" s="34" t="s">
        <v>321</v>
      </c>
      <c r="F33" s="97">
        <v>77</v>
      </c>
      <c r="G33" s="101">
        <f t="shared" si="4"/>
        <v>2.1739130434782608</v>
      </c>
      <c r="J33" s="39"/>
    </row>
    <row r="34" spans="1:7" ht="12.75">
      <c r="A34" s="36" t="s">
        <v>322</v>
      </c>
      <c r="B34" s="97">
        <v>92</v>
      </c>
      <c r="C34" s="10">
        <f t="shared" si="5"/>
        <v>3.1018206338503034</v>
      </c>
      <c r="E34" s="34" t="s">
        <v>323</v>
      </c>
      <c r="F34" s="97">
        <v>143</v>
      </c>
      <c r="G34" s="101">
        <f t="shared" si="4"/>
        <v>4.037267080745342</v>
      </c>
    </row>
    <row r="35" spans="1:7" ht="12.75">
      <c r="A35" s="36" t="s">
        <v>325</v>
      </c>
      <c r="B35" s="97">
        <v>238</v>
      </c>
      <c r="C35" s="10">
        <f t="shared" si="5"/>
        <v>8.024275118004045</v>
      </c>
      <c r="E35" s="34" t="s">
        <v>321</v>
      </c>
      <c r="F35" s="97">
        <v>23</v>
      </c>
      <c r="G35" s="101">
        <f t="shared" si="4"/>
        <v>0.6493506493506493</v>
      </c>
    </row>
    <row r="36" spans="1:7" ht="12.75">
      <c r="A36" s="36" t="s">
        <v>297</v>
      </c>
      <c r="B36" s="97">
        <v>210</v>
      </c>
      <c r="C36" s="10">
        <f t="shared" si="5"/>
        <v>7.080242751180041</v>
      </c>
      <c r="E36" s="34" t="s">
        <v>327</v>
      </c>
      <c r="F36" s="97">
        <v>109</v>
      </c>
      <c r="G36" s="101">
        <f t="shared" si="4"/>
        <v>3.077357425183512</v>
      </c>
    </row>
    <row r="37" spans="1:7" ht="12.75">
      <c r="A37" s="36" t="s">
        <v>326</v>
      </c>
      <c r="B37" s="97">
        <v>289</v>
      </c>
      <c r="C37" s="10">
        <f t="shared" si="5"/>
        <v>9.743762643290626</v>
      </c>
      <c r="E37" s="34" t="s">
        <v>321</v>
      </c>
      <c r="F37" s="97">
        <v>37</v>
      </c>
      <c r="G37" s="101">
        <f t="shared" si="4"/>
        <v>1.0446075663466967</v>
      </c>
    </row>
    <row r="38" spans="1:7" ht="12.75">
      <c r="A38" s="36" t="s">
        <v>297</v>
      </c>
      <c r="B38" s="97">
        <v>147</v>
      </c>
      <c r="C38" s="10">
        <f t="shared" si="5"/>
        <v>4.956169925826028</v>
      </c>
      <c r="E38" s="34" t="s">
        <v>259</v>
      </c>
      <c r="F38" s="97">
        <v>36</v>
      </c>
      <c r="G38" s="101">
        <f t="shared" si="4"/>
        <v>1.0163749294184077</v>
      </c>
    </row>
    <row r="39" spans="1:7" ht="12.75">
      <c r="A39" s="36"/>
      <c r="B39" s="97" t="s">
        <v>250</v>
      </c>
      <c r="C39" s="10"/>
      <c r="E39" s="34" t="s">
        <v>321</v>
      </c>
      <c r="F39" s="97">
        <v>12</v>
      </c>
      <c r="G39" s="101">
        <f t="shared" si="4"/>
        <v>0.33879164313946925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48</v>
      </c>
      <c r="C42" s="33">
        <f>(B42/$B$42)*100</f>
        <v>100</v>
      </c>
      <c r="E42" s="31" t="s">
        <v>268</v>
      </c>
      <c r="F42" s="80">
        <v>3801</v>
      </c>
      <c r="G42" s="99">
        <f>(F42/$F$42)*100</f>
        <v>100</v>
      </c>
      <c r="I42" s="39"/>
    </row>
    <row r="43" spans="1:7" ht="12.75">
      <c r="A43" s="36" t="s">
        <v>301</v>
      </c>
      <c r="B43" s="98">
        <v>10</v>
      </c>
      <c r="C43" s="102">
        <f>(B43/$B$42)*100</f>
        <v>20.833333333333336</v>
      </c>
      <c r="E43" s="60" t="s">
        <v>168</v>
      </c>
      <c r="F43" s="106">
        <v>4629</v>
      </c>
      <c r="G43" s="107">
        <f aca="true" t="shared" si="6" ref="G43:G71">(F43/$F$42)*100</f>
        <v>121.7837411207577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7</v>
      </c>
      <c r="G45" s="101">
        <f t="shared" si="6"/>
        <v>0.1841620626151013</v>
      </c>
    </row>
    <row r="46" spans="1:7" ht="12.75">
      <c r="A46" s="29" t="s">
        <v>331</v>
      </c>
      <c r="B46" s="93">
        <v>2825</v>
      </c>
      <c r="C46" s="33">
        <f>(B46/$B$46)*100</f>
        <v>100</v>
      </c>
      <c r="E46" s="1" t="s">
        <v>332</v>
      </c>
      <c r="F46" s="97">
        <v>19</v>
      </c>
      <c r="G46" s="101">
        <f t="shared" si="6"/>
        <v>0.4998684556695606</v>
      </c>
    </row>
    <row r="47" spans="1:7" ht="12.75">
      <c r="A47" s="36" t="s">
        <v>333</v>
      </c>
      <c r="B47" s="97">
        <v>351</v>
      </c>
      <c r="C47" s="10">
        <f>(B47/$B$46)*100</f>
        <v>12.424778761061948</v>
      </c>
      <c r="E47" s="1" t="s">
        <v>334</v>
      </c>
      <c r="F47" s="97">
        <v>21</v>
      </c>
      <c r="G47" s="101">
        <f t="shared" si="6"/>
        <v>0.5524861878453038</v>
      </c>
    </row>
    <row r="48" spans="1:7" ht="12.75">
      <c r="A48" s="36"/>
      <c r="B48" s="93" t="s">
        <v>250</v>
      </c>
      <c r="C48" s="10"/>
      <c r="E48" s="1" t="s">
        <v>335</v>
      </c>
      <c r="F48" s="97">
        <v>390</v>
      </c>
      <c r="G48" s="101">
        <f t="shared" si="6"/>
        <v>10.260457774269929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80</v>
      </c>
      <c r="G49" s="101">
        <f t="shared" si="6"/>
        <v>2.104709287029729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4</v>
      </c>
      <c r="G50" s="101">
        <f t="shared" si="6"/>
        <v>0.10523546435148645</v>
      </c>
    </row>
    <row r="51" spans="1:7" ht="12.75">
      <c r="A51" s="5" t="s">
        <v>338</v>
      </c>
      <c r="B51" s="93">
        <v>853</v>
      </c>
      <c r="C51" s="33">
        <f>(B51/$B$51)*100</f>
        <v>100</v>
      </c>
      <c r="E51" s="1" t="s">
        <v>339</v>
      </c>
      <c r="F51" s="97">
        <v>818</v>
      </c>
      <c r="G51" s="101">
        <f t="shared" si="6"/>
        <v>21.52065245987898</v>
      </c>
    </row>
    <row r="52" spans="1:7" ht="12.75">
      <c r="A52" s="4" t="s">
        <v>340</v>
      </c>
      <c r="B52" s="98">
        <v>79</v>
      </c>
      <c r="C52" s="10">
        <f>(B52/$B$51)*100</f>
        <v>9.261430246189919</v>
      </c>
      <c r="E52" s="1" t="s">
        <v>341</v>
      </c>
      <c r="F52" s="97">
        <v>44</v>
      </c>
      <c r="G52" s="101">
        <f t="shared" si="6"/>
        <v>1.1575901078663509</v>
      </c>
    </row>
    <row r="53" spans="1:7" ht="12.75">
      <c r="A53" s="4"/>
      <c r="B53" s="93" t="s">
        <v>250</v>
      </c>
      <c r="C53" s="10"/>
      <c r="E53" s="1" t="s">
        <v>342</v>
      </c>
      <c r="F53" s="97">
        <v>22</v>
      </c>
      <c r="G53" s="101">
        <f t="shared" si="6"/>
        <v>0.5787950539331754</v>
      </c>
    </row>
    <row r="54" spans="1:7" ht="14.25">
      <c r="A54" s="5" t="s">
        <v>343</v>
      </c>
      <c r="B54" s="93">
        <v>2159</v>
      </c>
      <c r="C54" s="33">
        <f>(B54/$B$54)*100</f>
        <v>100</v>
      </c>
      <c r="E54" s="1" t="s">
        <v>201</v>
      </c>
      <c r="F54" s="97">
        <v>1100</v>
      </c>
      <c r="G54" s="101">
        <f t="shared" si="6"/>
        <v>28.939752696658772</v>
      </c>
    </row>
    <row r="55" spans="1:7" ht="12.75">
      <c r="A55" s="4" t="s">
        <v>340</v>
      </c>
      <c r="B55" s="98">
        <v>393</v>
      </c>
      <c r="C55" s="10">
        <f>(B55/$B$54)*100</f>
        <v>18.20287169986105</v>
      </c>
      <c r="E55" s="1" t="s">
        <v>344</v>
      </c>
      <c r="F55" s="97">
        <v>517</v>
      </c>
      <c r="G55" s="101">
        <f t="shared" si="6"/>
        <v>13.601683767429623</v>
      </c>
    </row>
    <row r="56" spans="1:7" ht="12.75">
      <c r="A56" s="4" t="s">
        <v>345</v>
      </c>
      <c r="B56" s="119">
        <v>62.6</v>
      </c>
      <c r="C56" s="37" t="s">
        <v>261</v>
      </c>
      <c r="E56" s="1" t="s">
        <v>346</v>
      </c>
      <c r="F56" s="97">
        <v>51</v>
      </c>
      <c r="G56" s="101">
        <f t="shared" si="6"/>
        <v>1.3417521704814523</v>
      </c>
    </row>
    <row r="57" spans="1:7" ht="12.75">
      <c r="A57" s="4" t="s">
        <v>347</v>
      </c>
      <c r="B57" s="98">
        <v>1766</v>
      </c>
      <c r="C57" s="10">
        <f>(B57/$B$54)*100</f>
        <v>81.79712830013895</v>
      </c>
      <c r="E57" s="1" t="s">
        <v>348</v>
      </c>
      <c r="F57" s="97">
        <v>25</v>
      </c>
      <c r="G57" s="101">
        <f t="shared" si="6"/>
        <v>0.6577216521967904</v>
      </c>
    </row>
    <row r="58" spans="1:7" ht="12.75">
      <c r="A58" s="4" t="s">
        <v>345</v>
      </c>
      <c r="B58" s="119">
        <v>82.7</v>
      </c>
      <c r="C58" s="37" t="s">
        <v>261</v>
      </c>
      <c r="E58" s="1" t="s">
        <v>349</v>
      </c>
      <c r="F58" s="97">
        <v>163</v>
      </c>
      <c r="G58" s="101">
        <f t="shared" si="6"/>
        <v>4.288345172323073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530</v>
      </c>
      <c r="C60" s="33">
        <f>(B60/$B$60)*100</f>
        <v>100</v>
      </c>
      <c r="E60" s="1" t="s">
        <v>352</v>
      </c>
      <c r="F60" s="97">
        <v>44</v>
      </c>
      <c r="G60" s="101">
        <f t="shared" si="6"/>
        <v>1.1575901078663509</v>
      </c>
    </row>
    <row r="61" spans="1:7" ht="12.75">
      <c r="A61" s="4" t="s">
        <v>340</v>
      </c>
      <c r="B61" s="97">
        <v>256</v>
      </c>
      <c r="C61" s="10">
        <f>(B61/$B$60)*100</f>
        <v>48.301886792452834</v>
      </c>
      <c r="E61" s="1" t="s">
        <v>353</v>
      </c>
      <c r="F61" s="97">
        <v>81</v>
      </c>
      <c r="G61" s="101">
        <f t="shared" si="6"/>
        <v>2.131018153117601</v>
      </c>
    </row>
    <row r="62" spans="1:7" ht="12.75">
      <c r="A62" s="4"/>
      <c r="B62" s="93" t="s">
        <v>250</v>
      </c>
      <c r="C62" s="10"/>
      <c r="E62" s="1" t="s">
        <v>354</v>
      </c>
      <c r="F62" s="97">
        <v>81</v>
      </c>
      <c r="G62" s="101">
        <f t="shared" si="6"/>
        <v>2.131018153117601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14</v>
      </c>
      <c r="G63" s="101">
        <f t="shared" si="6"/>
        <v>0.3683241252302026</v>
      </c>
    </row>
    <row r="64" spans="1:7" ht="12.75">
      <c r="A64" s="29" t="s">
        <v>357</v>
      </c>
      <c r="B64" s="93">
        <v>3542</v>
      </c>
      <c r="C64" s="33">
        <f>(B64/$B$64)*100</f>
        <v>100</v>
      </c>
      <c r="E64" s="1" t="s">
        <v>358</v>
      </c>
      <c r="F64" s="97">
        <v>20</v>
      </c>
      <c r="G64" s="101">
        <f t="shared" si="6"/>
        <v>0.5261773217574323</v>
      </c>
    </row>
    <row r="65" spans="1:7" ht="12.75">
      <c r="A65" s="4" t="s">
        <v>256</v>
      </c>
      <c r="B65" s="97">
        <v>2028</v>
      </c>
      <c r="C65" s="10">
        <f>(B65/$B$64)*100</f>
        <v>57.2557876905703</v>
      </c>
      <c r="E65" s="1" t="s">
        <v>359</v>
      </c>
      <c r="F65" s="97">
        <v>44</v>
      </c>
      <c r="G65" s="101">
        <f t="shared" si="6"/>
        <v>1.1575901078663509</v>
      </c>
    </row>
    <row r="66" spans="1:7" ht="12.75">
      <c r="A66" s="4" t="s">
        <v>257</v>
      </c>
      <c r="B66" s="97">
        <v>1450</v>
      </c>
      <c r="C66" s="10">
        <f aca="true" t="shared" si="7" ref="C66:C71">(B66/$B$64)*100</f>
        <v>40.9373235460192</v>
      </c>
      <c r="E66" s="1" t="s">
        <v>360</v>
      </c>
      <c r="F66" s="97">
        <v>44</v>
      </c>
      <c r="G66" s="101">
        <f t="shared" si="6"/>
        <v>1.1575901078663509</v>
      </c>
    </row>
    <row r="67" spans="1:7" ht="12.75">
      <c r="A67" s="4" t="s">
        <v>361</v>
      </c>
      <c r="B67" s="97">
        <v>940</v>
      </c>
      <c r="C67" s="10">
        <f t="shared" si="7"/>
        <v>26.538678712591757</v>
      </c>
      <c r="E67" s="1" t="s">
        <v>362</v>
      </c>
      <c r="F67" s="97">
        <v>14</v>
      </c>
      <c r="G67" s="101">
        <f t="shared" si="6"/>
        <v>0.3683241252302026</v>
      </c>
    </row>
    <row r="68" spans="1:7" ht="12.75">
      <c r="A68" s="4" t="s">
        <v>363</v>
      </c>
      <c r="B68" s="97">
        <v>510</v>
      </c>
      <c r="C68" s="10">
        <f t="shared" si="7"/>
        <v>14.398644833427444</v>
      </c>
      <c r="E68" s="1" t="s">
        <v>364</v>
      </c>
      <c r="F68" s="97">
        <v>251</v>
      </c>
      <c r="G68" s="101">
        <f t="shared" si="6"/>
        <v>6.603525388055775</v>
      </c>
    </row>
    <row r="69" spans="1:7" ht="12.75">
      <c r="A69" s="4" t="s">
        <v>365</v>
      </c>
      <c r="B69" s="97">
        <v>310</v>
      </c>
      <c r="C69" s="10">
        <f t="shared" si="7"/>
        <v>8.752117447769622</v>
      </c>
      <c r="E69" s="1" t="s">
        <v>366</v>
      </c>
      <c r="F69" s="97">
        <v>54</v>
      </c>
      <c r="G69" s="101">
        <f t="shared" si="6"/>
        <v>1.420678768745067</v>
      </c>
    </row>
    <row r="70" spans="1:7" ht="12.75">
      <c r="A70" s="4" t="s">
        <v>367</v>
      </c>
      <c r="B70" s="97">
        <v>200</v>
      </c>
      <c r="C70" s="10">
        <f t="shared" si="7"/>
        <v>5.646527385657821</v>
      </c>
      <c r="E70" s="1" t="s">
        <v>368</v>
      </c>
      <c r="F70" s="97">
        <v>12</v>
      </c>
      <c r="G70" s="101">
        <f t="shared" si="6"/>
        <v>0.31570639305445936</v>
      </c>
    </row>
    <row r="71" spans="1:7" ht="12.75">
      <c r="A71" s="7" t="s">
        <v>258</v>
      </c>
      <c r="B71" s="103">
        <v>64</v>
      </c>
      <c r="C71" s="40">
        <f t="shared" si="7"/>
        <v>1.8068887634105024</v>
      </c>
      <c r="D71" s="41"/>
      <c r="E71" s="9" t="s">
        <v>369</v>
      </c>
      <c r="F71" s="103">
        <v>709</v>
      </c>
      <c r="G71" s="104">
        <f t="shared" si="6"/>
        <v>18.652986056300975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2941</v>
      </c>
      <c r="C9" s="81">
        <f>(B9/$B$9)*100</f>
        <v>100</v>
      </c>
      <c r="D9" s="65"/>
      <c r="E9" s="79" t="s">
        <v>381</v>
      </c>
      <c r="F9" s="80">
        <v>1512</v>
      </c>
      <c r="G9" s="81">
        <f>(F9/$F$9)*100</f>
        <v>100</v>
      </c>
    </row>
    <row r="10" spans="1:7" ht="12.75">
      <c r="A10" s="82" t="s">
        <v>382</v>
      </c>
      <c r="B10" s="97">
        <v>2026</v>
      </c>
      <c r="C10" s="105">
        <f>(B10/$B$9)*100</f>
        <v>68.88813328799728</v>
      </c>
      <c r="D10" s="65"/>
      <c r="E10" s="78" t="s">
        <v>383</v>
      </c>
      <c r="F10" s="97">
        <v>85</v>
      </c>
      <c r="G10" s="105">
        <f aca="true" t="shared" si="0" ref="G10:G19">(F10/$F$9)*100</f>
        <v>5.621693121693121</v>
      </c>
    </row>
    <row r="11" spans="1:7" ht="12.75">
      <c r="A11" s="82" t="s">
        <v>384</v>
      </c>
      <c r="B11" s="97">
        <v>2026</v>
      </c>
      <c r="C11" s="105">
        <f aca="true" t="shared" si="1" ref="C11:C16">(B11/$B$9)*100</f>
        <v>68.88813328799728</v>
      </c>
      <c r="D11" s="65"/>
      <c r="E11" s="78" t="s">
        <v>385</v>
      </c>
      <c r="F11" s="97">
        <v>89</v>
      </c>
      <c r="G11" s="105">
        <f t="shared" si="0"/>
        <v>5.886243386243386</v>
      </c>
    </row>
    <row r="12" spans="1:7" ht="12.75">
      <c r="A12" s="82" t="s">
        <v>386</v>
      </c>
      <c r="B12" s="97">
        <v>1960</v>
      </c>
      <c r="C12" s="105">
        <f>(B12/$B$9)*100</f>
        <v>66.6439986399184</v>
      </c>
      <c r="D12" s="65"/>
      <c r="E12" s="78" t="s">
        <v>387</v>
      </c>
      <c r="F12" s="97">
        <v>208</v>
      </c>
      <c r="G12" s="105">
        <f t="shared" si="0"/>
        <v>13.756613756613756</v>
      </c>
    </row>
    <row r="13" spans="1:7" ht="12.75">
      <c r="A13" s="82" t="s">
        <v>388</v>
      </c>
      <c r="B13" s="97">
        <v>66</v>
      </c>
      <c r="C13" s="105">
        <f>(B13/$B$9)*100</f>
        <v>2.2441346480788846</v>
      </c>
      <c r="D13" s="65"/>
      <c r="E13" s="78" t="s">
        <v>389</v>
      </c>
      <c r="F13" s="97">
        <v>170</v>
      </c>
      <c r="G13" s="105">
        <f t="shared" si="0"/>
        <v>11.243386243386242</v>
      </c>
    </row>
    <row r="14" spans="1:7" ht="12.75">
      <c r="A14" s="82" t="s">
        <v>390</v>
      </c>
      <c r="B14" s="109">
        <v>3.3</v>
      </c>
      <c r="C14" s="112" t="s">
        <v>261</v>
      </c>
      <c r="D14" s="65"/>
      <c r="E14" s="78" t="s">
        <v>391</v>
      </c>
      <c r="F14" s="97">
        <v>213</v>
      </c>
      <c r="G14" s="105">
        <f t="shared" si="0"/>
        <v>14.087301587301587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315</v>
      </c>
      <c r="G15" s="105">
        <f t="shared" si="0"/>
        <v>20.833333333333336</v>
      </c>
    </row>
    <row r="16" spans="1:7" ht="12.75">
      <c r="A16" s="82" t="s">
        <v>67</v>
      </c>
      <c r="B16" s="97">
        <v>915</v>
      </c>
      <c r="C16" s="105">
        <f t="shared" si="1"/>
        <v>31.111866712002723</v>
      </c>
      <c r="D16" s="65"/>
      <c r="E16" s="78" t="s">
        <v>68</v>
      </c>
      <c r="F16" s="97">
        <v>190</v>
      </c>
      <c r="G16" s="105">
        <f t="shared" si="0"/>
        <v>12.566137566137566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153</v>
      </c>
      <c r="G17" s="105">
        <f t="shared" si="0"/>
        <v>10.119047619047619</v>
      </c>
    </row>
    <row r="18" spans="1:7" ht="12.75">
      <c r="A18" s="77" t="s">
        <v>70</v>
      </c>
      <c r="B18" s="80">
        <v>1549</v>
      </c>
      <c r="C18" s="81">
        <f>(B18/$B$18)*100</f>
        <v>100</v>
      </c>
      <c r="D18" s="65"/>
      <c r="E18" s="78" t="s">
        <v>170</v>
      </c>
      <c r="F18" s="97">
        <v>46</v>
      </c>
      <c r="G18" s="105">
        <f t="shared" si="0"/>
        <v>3.0423280423280423</v>
      </c>
    </row>
    <row r="19" spans="1:9" ht="12.75">
      <c r="A19" s="82" t="s">
        <v>382</v>
      </c>
      <c r="B19" s="97">
        <v>982</v>
      </c>
      <c r="C19" s="105">
        <f>(B19/$B$18)*100</f>
        <v>63.39573918657199</v>
      </c>
      <c r="D19" s="65"/>
      <c r="E19" s="78" t="s">
        <v>169</v>
      </c>
      <c r="F19" s="98">
        <v>43</v>
      </c>
      <c r="G19" s="105">
        <f t="shared" si="0"/>
        <v>2.8439153439153437</v>
      </c>
      <c r="I19" s="117"/>
    </row>
    <row r="20" spans="1:7" ht="12.75">
      <c r="A20" s="82" t="s">
        <v>384</v>
      </c>
      <c r="B20" s="97">
        <v>982</v>
      </c>
      <c r="C20" s="105">
        <f>(B20/$B$18)*100</f>
        <v>63.39573918657199</v>
      </c>
      <c r="D20" s="65"/>
      <c r="E20" s="78" t="s">
        <v>71</v>
      </c>
      <c r="F20" s="97">
        <v>49392</v>
      </c>
      <c r="G20" s="112" t="s">
        <v>261</v>
      </c>
    </row>
    <row r="21" spans="1:7" ht="12.75">
      <c r="A21" s="82" t="s">
        <v>386</v>
      </c>
      <c r="B21" s="97">
        <v>949</v>
      </c>
      <c r="C21" s="105">
        <f>(B21/$B$18)*100</f>
        <v>61.26533247256294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1254</v>
      </c>
      <c r="G22" s="105">
        <f>(F22/$F$9)*100</f>
        <v>82.93650793650794</v>
      </c>
    </row>
    <row r="23" spans="1:7" ht="12.75">
      <c r="A23" s="77" t="s">
        <v>73</v>
      </c>
      <c r="B23" s="80">
        <v>334</v>
      </c>
      <c r="C23" s="81">
        <f>(B23/$B$23)*100</f>
        <v>100</v>
      </c>
      <c r="D23" s="65"/>
      <c r="E23" s="78" t="s">
        <v>74</v>
      </c>
      <c r="F23" s="97">
        <v>63521</v>
      </c>
      <c r="G23" s="112" t="s">
        <v>261</v>
      </c>
    </row>
    <row r="24" spans="1:7" ht="12.75">
      <c r="A24" s="82" t="s">
        <v>75</v>
      </c>
      <c r="B24" s="97">
        <v>196</v>
      </c>
      <c r="C24" s="105">
        <f>(B24/$B$23)*100</f>
        <v>58.68263473053892</v>
      </c>
      <c r="D24" s="65"/>
      <c r="E24" s="78" t="s">
        <v>76</v>
      </c>
      <c r="F24" s="97">
        <v>391</v>
      </c>
      <c r="G24" s="105">
        <f>(F24/$F$9)*100</f>
        <v>25.85978835978836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12619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2.2486772486772484</v>
      </c>
    </row>
    <row r="27" spans="1:7" ht="12.75">
      <c r="A27" s="77" t="s">
        <v>85</v>
      </c>
      <c r="B27" s="80">
        <v>1895</v>
      </c>
      <c r="C27" s="81">
        <f>(B27/$B$27)*100</f>
        <v>100</v>
      </c>
      <c r="D27" s="65"/>
      <c r="E27" s="78" t="s">
        <v>78</v>
      </c>
      <c r="F27" s="98">
        <v>5013</v>
      </c>
      <c r="G27" s="112" t="s">
        <v>261</v>
      </c>
    </row>
    <row r="28" spans="1:7" ht="12.75">
      <c r="A28" s="82" t="s">
        <v>86</v>
      </c>
      <c r="B28" s="97">
        <v>1218</v>
      </c>
      <c r="C28" s="105">
        <f aca="true" t="shared" si="2" ref="C28:C33">(B28/$B$27)*100</f>
        <v>64.27440633245382</v>
      </c>
      <c r="D28" s="65"/>
      <c r="E28" s="78" t="s">
        <v>79</v>
      </c>
      <c r="F28" s="97">
        <v>36</v>
      </c>
      <c r="G28" s="105">
        <f>(F28/$F$9)*100</f>
        <v>2.380952380952381</v>
      </c>
    </row>
    <row r="29" spans="1:7" ht="12.75">
      <c r="A29" s="82" t="s">
        <v>87</v>
      </c>
      <c r="B29" s="97">
        <v>260</v>
      </c>
      <c r="C29" s="105">
        <f t="shared" si="2"/>
        <v>13.720316622691293</v>
      </c>
      <c r="D29" s="65"/>
      <c r="E29" s="78" t="s">
        <v>80</v>
      </c>
      <c r="F29" s="97">
        <v>2546</v>
      </c>
      <c r="G29" s="112" t="s">
        <v>261</v>
      </c>
    </row>
    <row r="30" spans="1:7" ht="12.75">
      <c r="A30" s="82" t="s">
        <v>88</v>
      </c>
      <c r="B30" s="97">
        <v>137</v>
      </c>
      <c r="C30" s="105">
        <f t="shared" si="2"/>
        <v>7.229551451187335</v>
      </c>
      <c r="D30" s="65"/>
      <c r="E30" s="78" t="s">
        <v>81</v>
      </c>
      <c r="F30" s="97">
        <v>264</v>
      </c>
      <c r="G30" s="105">
        <f>(F30/$F$9)*100</f>
        <v>17.46031746031746</v>
      </c>
    </row>
    <row r="31" spans="1:7" ht="12.75">
      <c r="A31" s="82" t="s">
        <v>115</v>
      </c>
      <c r="B31" s="97">
        <v>49</v>
      </c>
      <c r="C31" s="105">
        <f t="shared" si="2"/>
        <v>2.5857519788918206</v>
      </c>
      <c r="D31" s="65"/>
      <c r="E31" s="78" t="s">
        <v>82</v>
      </c>
      <c r="F31" s="97">
        <v>10891</v>
      </c>
      <c r="G31" s="112" t="s">
        <v>261</v>
      </c>
    </row>
    <row r="32" spans="1:7" ht="12.75">
      <c r="A32" s="82" t="s">
        <v>89</v>
      </c>
      <c r="B32" s="97">
        <v>79</v>
      </c>
      <c r="C32" s="105">
        <f t="shared" si="2"/>
        <v>4.1688654353562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152</v>
      </c>
      <c r="C33" s="105">
        <f t="shared" si="2"/>
        <v>8.021108179419526</v>
      </c>
      <c r="D33" s="65"/>
      <c r="E33" s="79" t="s">
        <v>84</v>
      </c>
      <c r="F33" s="80">
        <v>946</v>
      </c>
      <c r="G33" s="81">
        <f>(F33/$F$33)*100</f>
        <v>100</v>
      </c>
    </row>
    <row r="34" spans="1:7" ht="12.75">
      <c r="A34" s="82" t="s">
        <v>91</v>
      </c>
      <c r="B34" s="120">
        <v>24.2</v>
      </c>
      <c r="C34" s="112" t="s">
        <v>261</v>
      </c>
      <c r="D34" s="65"/>
      <c r="E34" s="78" t="s">
        <v>383</v>
      </c>
      <c r="F34" s="97">
        <v>41</v>
      </c>
      <c r="G34" s="105">
        <f aca="true" t="shared" si="3" ref="G34:G43">(F34/$F$33)*100</f>
        <v>4.334038054968287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11</v>
      </c>
      <c r="G35" s="105">
        <f t="shared" si="3"/>
        <v>1.1627906976744187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72</v>
      </c>
      <c r="G36" s="105">
        <f t="shared" si="3"/>
        <v>7.6109936575052854</v>
      </c>
    </row>
    <row r="37" spans="1:7" ht="12.75">
      <c r="A37" s="77" t="s">
        <v>94</v>
      </c>
      <c r="B37" s="80">
        <v>1960</v>
      </c>
      <c r="C37" s="81">
        <f>(B37/$B$37)*100</f>
        <v>100</v>
      </c>
      <c r="D37" s="65"/>
      <c r="E37" s="78" t="s">
        <v>389</v>
      </c>
      <c r="F37" s="97">
        <v>77</v>
      </c>
      <c r="G37" s="105">
        <f t="shared" si="3"/>
        <v>8.13953488372093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136</v>
      </c>
      <c r="G38" s="105">
        <f t="shared" si="3"/>
        <v>14.376321353065538</v>
      </c>
    </row>
    <row r="39" spans="1:7" ht="12.75">
      <c r="A39" s="82" t="s">
        <v>97</v>
      </c>
      <c r="B39" s="98">
        <v>704</v>
      </c>
      <c r="C39" s="105">
        <f>(B39/$B$37)*100</f>
        <v>35.91836734693877</v>
      </c>
      <c r="D39" s="65"/>
      <c r="E39" s="78" t="s">
        <v>393</v>
      </c>
      <c r="F39" s="97">
        <v>227</v>
      </c>
      <c r="G39" s="105">
        <f t="shared" si="3"/>
        <v>23.995771670190276</v>
      </c>
    </row>
    <row r="40" spans="1:7" ht="12.75">
      <c r="A40" s="82" t="s">
        <v>98</v>
      </c>
      <c r="B40" s="98">
        <v>233</v>
      </c>
      <c r="C40" s="105">
        <f>(B40/$B$37)*100</f>
        <v>11.887755102040815</v>
      </c>
      <c r="D40" s="65"/>
      <c r="E40" s="78" t="s">
        <v>68</v>
      </c>
      <c r="F40" s="97">
        <v>160</v>
      </c>
      <c r="G40" s="105">
        <f t="shared" si="3"/>
        <v>16.913319238900634</v>
      </c>
    </row>
    <row r="41" spans="1:7" ht="12.75">
      <c r="A41" s="82" t="s">
        <v>100</v>
      </c>
      <c r="B41" s="98">
        <v>644</v>
      </c>
      <c r="C41" s="105">
        <f>(B41/$B$37)*100</f>
        <v>32.857142857142854</v>
      </c>
      <c r="D41" s="65"/>
      <c r="E41" s="78" t="s">
        <v>69</v>
      </c>
      <c r="F41" s="97">
        <v>146</v>
      </c>
      <c r="G41" s="105">
        <f t="shared" si="3"/>
        <v>15.433403805496829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46</v>
      </c>
      <c r="G42" s="105">
        <f t="shared" si="3"/>
        <v>4.862579281183932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30</v>
      </c>
      <c r="G43" s="105">
        <f t="shared" si="3"/>
        <v>3.171247357293869</v>
      </c>
    </row>
    <row r="44" spans="1:7" ht="12.75">
      <c r="A44" s="82" t="s">
        <v>291</v>
      </c>
      <c r="B44" s="98">
        <v>186</v>
      </c>
      <c r="C44" s="105">
        <f>(B44/$B$37)*100</f>
        <v>9.489795918367347</v>
      </c>
      <c r="D44" s="65"/>
      <c r="E44" s="78" t="s">
        <v>93</v>
      </c>
      <c r="F44" s="97">
        <v>60652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193</v>
      </c>
      <c r="C46" s="105">
        <f>(B46/$B$37)*100</f>
        <v>9.846938775510203</v>
      </c>
      <c r="D46" s="65"/>
      <c r="E46" s="78" t="s">
        <v>96</v>
      </c>
      <c r="F46" s="97">
        <v>25589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43375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30771</v>
      </c>
      <c r="G49" s="114" t="s">
        <v>261</v>
      </c>
    </row>
    <row r="50" spans="1:7" ht="13.5" thickTop="1">
      <c r="A50" s="82" t="s">
        <v>116</v>
      </c>
      <c r="B50" s="98">
        <v>138</v>
      </c>
      <c r="C50" s="105">
        <f t="shared" si="4"/>
        <v>7.040816326530612</v>
      </c>
      <c r="D50" s="65"/>
      <c r="E50" s="78"/>
      <c r="F50" s="86"/>
      <c r="G50" s="85"/>
    </row>
    <row r="51" spans="1:7" ht="12.75">
      <c r="A51" s="82" t="s">
        <v>117</v>
      </c>
      <c r="B51" s="98">
        <v>211</v>
      </c>
      <c r="C51" s="105">
        <f t="shared" si="4"/>
        <v>10.76530612244898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77</v>
      </c>
      <c r="C52" s="105">
        <f t="shared" si="4"/>
        <v>3.9285714285714284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271</v>
      </c>
      <c r="C53" s="105">
        <f t="shared" si="4"/>
        <v>13.826530612244897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66</v>
      </c>
      <c r="C54" s="105">
        <f t="shared" si="4"/>
        <v>3.36734693877551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53</v>
      </c>
      <c r="C55" s="105">
        <f t="shared" si="4"/>
        <v>2.7040816326530615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185</v>
      </c>
      <c r="C57" s="105">
        <f>(B57/$B$37)*100</f>
        <v>9.438775510204081</v>
      </c>
      <c r="D57" s="65"/>
      <c r="E57" s="79" t="s">
        <v>84</v>
      </c>
      <c r="F57" s="80">
        <v>55</v>
      </c>
      <c r="G57" s="105">
        <f>(F57/L57)*100</f>
        <v>5.813953488372093</v>
      </c>
      <c r="H57" s="79" t="s">
        <v>84</v>
      </c>
      <c r="L57" s="15">
        <v>946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46</v>
      </c>
      <c r="G58" s="105">
        <f>(F58/L58)*100</f>
        <v>9.274193548387096</v>
      </c>
      <c r="H58" s="78" t="s">
        <v>118</v>
      </c>
      <c r="L58" s="15">
        <v>496</v>
      </c>
    </row>
    <row r="59" spans="1:12" ht="12.75">
      <c r="A59" s="82" t="s">
        <v>112</v>
      </c>
      <c r="B59" s="98">
        <v>239</v>
      </c>
      <c r="C59" s="105">
        <f>(B59/$B$37)*100</f>
        <v>12.193877551020408</v>
      </c>
      <c r="D59" s="65"/>
      <c r="E59" s="78" t="s">
        <v>120</v>
      </c>
      <c r="F59" s="97">
        <v>20</v>
      </c>
      <c r="G59" s="105">
        <f>(F59/L59)*100</f>
        <v>9.803921568627452</v>
      </c>
      <c r="H59" s="78" t="s">
        <v>120</v>
      </c>
      <c r="L59" s="15">
        <v>204</v>
      </c>
    </row>
    <row r="60" spans="1:7" ht="12.75">
      <c r="A60" s="82" t="s">
        <v>113</v>
      </c>
      <c r="B60" s="98">
        <v>329</v>
      </c>
      <c r="C60" s="105">
        <f>(B60/$B$37)*100</f>
        <v>16.785714285714285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147</v>
      </c>
      <c r="C62" s="105">
        <f>(B62/$B$37)*100</f>
        <v>7.5</v>
      </c>
      <c r="D62" s="65"/>
      <c r="E62" s="79" t="s">
        <v>123</v>
      </c>
      <c r="F62" s="80">
        <v>43</v>
      </c>
      <c r="G62" s="105">
        <f>(F62/L62)*100</f>
        <v>22.164948453608247</v>
      </c>
      <c r="H62" s="79" t="s">
        <v>394</v>
      </c>
      <c r="L62" s="15">
        <v>194</v>
      </c>
    </row>
    <row r="63" spans="1:12" ht="12.75">
      <c r="A63" s="61" t="s">
        <v>293</v>
      </c>
      <c r="B63" s="98">
        <v>169</v>
      </c>
      <c r="C63" s="105">
        <f>(B63/$B$37)*100</f>
        <v>8.622448979591837</v>
      </c>
      <c r="D63" s="65"/>
      <c r="E63" s="78" t="s">
        <v>118</v>
      </c>
      <c r="F63" s="97">
        <v>43</v>
      </c>
      <c r="G63" s="105">
        <f>(F63/L63)*100</f>
        <v>32.33082706766917</v>
      </c>
      <c r="H63" s="78" t="s">
        <v>118</v>
      </c>
      <c r="L63" s="15">
        <v>133</v>
      </c>
    </row>
    <row r="64" spans="1:12" ht="12.75">
      <c r="A64" s="82" t="s">
        <v>114</v>
      </c>
      <c r="B64" s="98">
        <v>75</v>
      </c>
      <c r="C64" s="105">
        <f>(B64/$B$37)*100</f>
        <v>3.826530612244898</v>
      </c>
      <c r="D64" s="65"/>
      <c r="E64" s="78" t="s">
        <v>120</v>
      </c>
      <c r="F64" s="97">
        <v>17</v>
      </c>
      <c r="G64" s="105">
        <f>(F64/L64)*100</f>
        <v>41.46341463414634</v>
      </c>
      <c r="H64" s="78" t="s">
        <v>120</v>
      </c>
      <c r="L64" s="15">
        <v>41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259</v>
      </c>
      <c r="G66" s="105">
        <f aca="true" t="shared" si="5" ref="G66:G71">(F66/L66)*100</f>
        <v>6.8139963167587485</v>
      </c>
      <c r="H66" s="79" t="s">
        <v>124</v>
      </c>
      <c r="L66" s="15">
        <v>3801</v>
      </c>
    </row>
    <row r="67" spans="1:12" ht="12.75">
      <c r="A67" s="82" t="s">
        <v>126</v>
      </c>
      <c r="B67" s="97">
        <v>1604</v>
      </c>
      <c r="C67" s="105">
        <f>(B67/$B$37)*100</f>
        <v>81.83673469387756</v>
      </c>
      <c r="D67" s="65"/>
      <c r="E67" s="78" t="s">
        <v>262</v>
      </c>
      <c r="F67" s="97">
        <v>167</v>
      </c>
      <c r="G67" s="105">
        <f t="shared" si="5"/>
        <v>5.9115044247787605</v>
      </c>
      <c r="H67" s="78" t="s">
        <v>262</v>
      </c>
      <c r="L67" s="15">
        <v>2825</v>
      </c>
    </row>
    <row r="68" spans="1:12" ht="12.75">
      <c r="A68" s="82" t="s">
        <v>128</v>
      </c>
      <c r="B68" s="97">
        <v>206</v>
      </c>
      <c r="C68" s="105">
        <f>(B68/$B$37)*100</f>
        <v>10.510204081632653</v>
      </c>
      <c r="D68" s="65"/>
      <c r="E68" s="78" t="s">
        <v>127</v>
      </c>
      <c r="F68" s="97">
        <v>16</v>
      </c>
      <c r="G68" s="105">
        <f t="shared" si="5"/>
        <v>3.018867924528302</v>
      </c>
      <c r="H68" s="78" t="s">
        <v>127</v>
      </c>
      <c r="L68" s="15">
        <v>530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92</v>
      </c>
      <c r="G69" s="105">
        <f t="shared" si="5"/>
        <v>9.426229508196721</v>
      </c>
      <c r="H69" s="78" t="s">
        <v>129</v>
      </c>
      <c r="L69" s="15">
        <v>976</v>
      </c>
    </row>
    <row r="70" spans="1:12" ht="12.75">
      <c r="A70" s="82" t="s">
        <v>376</v>
      </c>
      <c r="B70" s="97">
        <v>150</v>
      </c>
      <c r="C70" s="105">
        <f>(B70/$B$37)*100</f>
        <v>7.653061224489796</v>
      </c>
      <c r="D70" s="65"/>
      <c r="E70" s="78" t="s">
        <v>130</v>
      </c>
      <c r="F70" s="97">
        <v>69</v>
      </c>
      <c r="G70" s="105">
        <f t="shared" si="5"/>
        <v>9.623430962343097</v>
      </c>
      <c r="H70" s="78" t="s">
        <v>130</v>
      </c>
      <c r="L70" s="15">
        <v>717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92</v>
      </c>
      <c r="G71" s="118">
        <f t="shared" si="5"/>
        <v>11.689961880559085</v>
      </c>
      <c r="H71" s="92" t="s">
        <v>131</v>
      </c>
      <c r="L71" s="15">
        <v>787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1607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1524</v>
      </c>
      <c r="G9" s="81">
        <f>(F9/$F$9)*100</f>
        <v>100</v>
      </c>
      <c r="I9" s="53"/>
    </row>
    <row r="10" spans="1:7" ht="12.75">
      <c r="A10" s="36" t="s">
        <v>137</v>
      </c>
      <c r="B10" s="97">
        <v>809</v>
      </c>
      <c r="C10" s="105">
        <f aca="true" t="shared" si="0" ref="C10:C18">(B10/$B$8)*100</f>
        <v>50.34225264467953</v>
      </c>
      <c r="E10" s="32" t="s">
        <v>138</v>
      </c>
      <c r="F10" s="97">
        <v>1486</v>
      </c>
      <c r="G10" s="105">
        <f>(F10/$F$9)*100</f>
        <v>97.50656167979002</v>
      </c>
    </row>
    <row r="11" spans="1:7" ht="12.75">
      <c r="A11" s="36" t="s">
        <v>139</v>
      </c>
      <c r="B11" s="97">
        <v>203</v>
      </c>
      <c r="C11" s="105">
        <f t="shared" si="0"/>
        <v>12.632233976353454</v>
      </c>
      <c r="E11" s="32" t="s">
        <v>140</v>
      </c>
      <c r="F11" s="97">
        <v>31</v>
      </c>
      <c r="G11" s="105">
        <f>(F11/$F$9)*100</f>
        <v>2.0341207349081363</v>
      </c>
    </row>
    <row r="12" spans="1:7" ht="12.75">
      <c r="A12" s="36" t="s">
        <v>141</v>
      </c>
      <c r="B12" s="97">
        <v>166</v>
      </c>
      <c r="C12" s="105">
        <f t="shared" si="0"/>
        <v>10.329807093963908</v>
      </c>
      <c r="E12" s="32" t="s">
        <v>142</v>
      </c>
      <c r="F12" s="97">
        <v>7</v>
      </c>
      <c r="G12" s="105">
        <f>(F12/$F$9)*100</f>
        <v>0.45931758530183725</v>
      </c>
    </row>
    <row r="13" spans="1:7" ht="12.75">
      <c r="A13" s="36" t="s">
        <v>143</v>
      </c>
      <c r="B13" s="97">
        <v>139</v>
      </c>
      <c r="C13" s="105">
        <f t="shared" si="0"/>
        <v>8.64965774735532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36</v>
      </c>
      <c r="C14" s="105">
        <f t="shared" si="0"/>
        <v>2.24019912881145</v>
      </c>
      <c r="E14" s="42" t="s">
        <v>145</v>
      </c>
      <c r="F14" s="80">
        <v>829</v>
      </c>
      <c r="G14" s="81">
        <f>(F14/$F$14)*100</f>
        <v>100</v>
      </c>
    </row>
    <row r="15" spans="1:7" ht="12.75">
      <c r="A15" s="36" t="s">
        <v>146</v>
      </c>
      <c r="B15" s="97">
        <v>112</v>
      </c>
      <c r="C15" s="105">
        <f t="shared" si="0"/>
        <v>6.969508400746734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135</v>
      </c>
      <c r="C16" s="105">
        <f t="shared" si="0"/>
        <v>8.400746733042936</v>
      </c>
      <c r="E16" s="1" t="s">
        <v>149</v>
      </c>
      <c r="F16" s="97">
        <v>14</v>
      </c>
      <c r="G16" s="105">
        <f>(F16/$F$14)*100</f>
        <v>1.6887816646562124</v>
      </c>
    </row>
    <row r="17" spans="1:7" ht="12.75">
      <c r="A17" s="36" t="s">
        <v>150</v>
      </c>
      <c r="B17" s="97">
        <v>7</v>
      </c>
      <c r="C17" s="105">
        <f t="shared" si="0"/>
        <v>0.43559427504667086</v>
      </c>
      <c r="E17" s="1" t="s">
        <v>151</v>
      </c>
      <c r="F17" s="97">
        <v>210</v>
      </c>
      <c r="G17" s="105">
        <f aca="true" t="shared" si="1" ref="G17:G23">(F17/$F$14)*100</f>
        <v>25.331724969843183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337</v>
      </c>
      <c r="G18" s="105">
        <f t="shared" si="1"/>
        <v>40.651387213510255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161</v>
      </c>
      <c r="G19" s="105">
        <f t="shared" si="1"/>
        <v>19.420989143546443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86</v>
      </c>
      <c r="G20" s="105">
        <f t="shared" si="1"/>
        <v>10.373944511459591</v>
      </c>
    </row>
    <row r="21" spans="1:7" ht="12.75">
      <c r="A21" s="36" t="s">
        <v>156</v>
      </c>
      <c r="B21" s="98">
        <v>11</v>
      </c>
      <c r="C21" s="105">
        <f aca="true" t="shared" si="2" ref="C21:C28">(B21/$B$8)*100</f>
        <v>0.6845052893590542</v>
      </c>
      <c r="E21" s="1" t="s">
        <v>157</v>
      </c>
      <c r="F21" s="97">
        <v>21</v>
      </c>
      <c r="G21" s="105">
        <f t="shared" si="1"/>
        <v>2.5331724969843186</v>
      </c>
    </row>
    <row r="22" spans="1:7" ht="12.75">
      <c r="A22" s="36" t="s">
        <v>158</v>
      </c>
      <c r="B22" s="98">
        <v>0</v>
      </c>
      <c r="C22" s="105">
        <f t="shared" si="2"/>
        <v>0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7</v>
      </c>
      <c r="C23" s="105">
        <f t="shared" si="2"/>
        <v>0.43559427504667086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29</v>
      </c>
      <c r="C24" s="105">
        <f t="shared" si="2"/>
        <v>1.804604853764779</v>
      </c>
      <c r="E24" s="1" t="s">
        <v>163</v>
      </c>
      <c r="F24" s="97">
        <v>122200</v>
      </c>
      <c r="G24" s="112" t="s">
        <v>261</v>
      </c>
    </row>
    <row r="25" spans="1:7" ht="12.75">
      <c r="A25" s="36" t="s">
        <v>164</v>
      </c>
      <c r="B25" s="97">
        <v>99</v>
      </c>
      <c r="C25" s="105">
        <f t="shared" si="2"/>
        <v>6.160547604231487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136</v>
      </c>
      <c r="C26" s="105">
        <f t="shared" si="2"/>
        <v>8.462974486621032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387</v>
      </c>
      <c r="C27" s="105">
        <f t="shared" si="2"/>
        <v>24.082140634723086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938</v>
      </c>
      <c r="C28" s="105">
        <f t="shared" si="2"/>
        <v>58.369632856253894</v>
      </c>
      <c r="E28" s="32" t="s">
        <v>176</v>
      </c>
      <c r="F28" s="97">
        <v>557</v>
      </c>
      <c r="G28" s="105">
        <f aca="true" t="shared" si="3" ref="G28:G35">(F28/$F$14)*100</f>
        <v>67.18938480096502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7</v>
      </c>
      <c r="C31" s="105">
        <f aca="true" t="shared" si="4" ref="C31:C39">(B31/$B$8)*100</f>
        <v>0.43559427504667086</v>
      </c>
      <c r="E31" s="32" t="s">
        <v>181</v>
      </c>
      <c r="F31" s="97">
        <v>13</v>
      </c>
      <c r="G31" s="105">
        <f t="shared" si="3"/>
        <v>1.5681544028950543</v>
      </c>
    </row>
    <row r="32" spans="1:7" ht="12.75">
      <c r="A32" s="36" t="s">
        <v>182</v>
      </c>
      <c r="B32" s="97">
        <v>59</v>
      </c>
      <c r="C32" s="105">
        <f t="shared" si="4"/>
        <v>3.671437461107654</v>
      </c>
      <c r="E32" s="32" t="s">
        <v>183</v>
      </c>
      <c r="F32" s="97">
        <v>105</v>
      </c>
      <c r="G32" s="105">
        <f t="shared" si="3"/>
        <v>12.665862484921592</v>
      </c>
    </row>
    <row r="33" spans="1:7" ht="12.75">
      <c r="A33" s="36" t="s">
        <v>184</v>
      </c>
      <c r="B33" s="97">
        <v>176</v>
      </c>
      <c r="C33" s="105">
        <f t="shared" si="4"/>
        <v>10.952084629744867</v>
      </c>
      <c r="E33" s="32" t="s">
        <v>185</v>
      </c>
      <c r="F33" s="97">
        <v>211</v>
      </c>
      <c r="G33" s="105">
        <f t="shared" si="3"/>
        <v>25.45235223160434</v>
      </c>
    </row>
    <row r="34" spans="1:7" ht="12.75">
      <c r="A34" s="36" t="s">
        <v>186</v>
      </c>
      <c r="B34" s="97">
        <v>235</v>
      </c>
      <c r="C34" s="105">
        <f t="shared" si="4"/>
        <v>14.62352209085252</v>
      </c>
      <c r="E34" s="32" t="s">
        <v>187</v>
      </c>
      <c r="F34" s="97">
        <v>182</v>
      </c>
      <c r="G34" s="105">
        <f t="shared" si="3"/>
        <v>21.95416164053076</v>
      </c>
    </row>
    <row r="35" spans="1:7" ht="12.75">
      <c r="A35" s="36" t="s">
        <v>188</v>
      </c>
      <c r="B35" s="97">
        <v>210</v>
      </c>
      <c r="C35" s="105">
        <f t="shared" si="4"/>
        <v>13.067828251400124</v>
      </c>
      <c r="E35" s="32" t="s">
        <v>189</v>
      </c>
      <c r="F35" s="97">
        <v>46</v>
      </c>
      <c r="G35" s="105">
        <f t="shared" si="3"/>
        <v>5.548854041013269</v>
      </c>
    </row>
    <row r="36" spans="1:7" ht="12.75">
      <c r="A36" s="36" t="s">
        <v>190</v>
      </c>
      <c r="B36" s="97">
        <v>286</v>
      </c>
      <c r="C36" s="105">
        <f t="shared" si="4"/>
        <v>17.797137523335408</v>
      </c>
      <c r="E36" s="32" t="s">
        <v>191</v>
      </c>
      <c r="F36" s="97">
        <v>1393</v>
      </c>
      <c r="G36" s="112" t="s">
        <v>261</v>
      </c>
    </row>
    <row r="37" spans="1:7" ht="12.75">
      <c r="A37" s="36" t="s">
        <v>192</v>
      </c>
      <c r="B37" s="97">
        <v>225</v>
      </c>
      <c r="C37" s="105">
        <f t="shared" si="4"/>
        <v>14.001244555071562</v>
      </c>
      <c r="E37" s="32" t="s">
        <v>193</v>
      </c>
      <c r="F37" s="97">
        <v>272</v>
      </c>
      <c r="G37" s="105">
        <f>(F37/$F$14)*100</f>
        <v>32.810615199034984</v>
      </c>
    </row>
    <row r="38" spans="1:7" ht="12.75">
      <c r="A38" s="36" t="s">
        <v>194</v>
      </c>
      <c r="B38" s="97">
        <v>187</v>
      </c>
      <c r="C38" s="105">
        <f t="shared" si="4"/>
        <v>11.63658991910392</v>
      </c>
      <c r="E38" s="32" t="s">
        <v>191</v>
      </c>
      <c r="F38" s="97">
        <v>559</v>
      </c>
      <c r="G38" s="112" t="s">
        <v>261</v>
      </c>
    </row>
    <row r="39" spans="1:7" ht="12.75">
      <c r="A39" s="36" t="s">
        <v>195</v>
      </c>
      <c r="B39" s="97">
        <v>222</v>
      </c>
      <c r="C39" s="105">
        <f t="shared" si="4"/>
        <v>13.814561294337274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1524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216</v>
      </c>
      <c r="G43" s="105">
        <f aca="true" t="shared" si="5" ref="G43:G48">(F43/$F$14)*100</f>
        <v>26.05548854041013</v>
      </c>
    </row>
    <row r="44" spans="1:7" ht="12.75">
      <c r="A44" s="36" t="s">
        <v>209</v>
      </c>
      <c r="B44" s="98">
        <v>308</v>
      </c>
      <c r="C44" s="105">
        <f aca="true" t="shared" si="6" ref="C44:C49">(B44/$B$42)*100</f>
        <v>20.209973753280842</v>
      </c>
      <c r="E44" s="32" t="s">
        <v>210</v>
      </c>
      <c r="F44" s="97">
        <v>182</v>
      </c>
      <c r="G44" s="105">
        <f t="shared" si="5"/>
        <v>21.95416164053076</v>
      </c>
    </row>
    <row r="45" spans="1:7" ht="12.75">
      <c r="A45" s="36" t="s">
        <v>211</v>
      </c>
      <c r="B45" s="98">
        <v>413</v>
      </c>
      <c r="C45" s="105">
        <f t="shared" si="6"/>
        <v>27.099737532808398</v>
      </c>
      <c r="E45" s="32" t="s">
        <v>212</v>
      </c>
      <c r="F45" s="97">
        <v>148</v>
      </c>
      <c r="G45" s="105">
        <f t="shared" si="5"/>
        <v>17.85283474065139</v>
      </c>
    </row>
    <row r="46" spans="1:7" ht="12.75">
      <c r="A46" s="36" t="s">
        <v>213</v>
      </c>
      <c r="B46" s="98">
        <v>210</v>
      </c>
      <c r="C46" s="105">
        <f t="shared" si="6"/>
        <v>13.779527559055119</v>
      </c>
      <c r="E46" s="32" t="s">
        <v>214</v>
      </c>
      <c r="F46" s="97">
        <v>64</v>
      </c>
      <c r="G46" s="105">
        <f t="shared" si="5"/>
        <v>7.720144752714113</v>
      </c>
    </row>
    <row r="47" spans="1:7" ht="12.75">
      <c r="A47" s="36" t="s">
        <v>215</v>
      </c>
      <c r="B47" s="97">
        <v>200</v>
      </c>
      <c r="C47" s="105">
        <f t="shared" si="6"/>
        <v>13.123359580052494</v>
      </c>
      <c r="E47" s="32" t="s">
        <v>216</v>
      </c>
      <c r="F47" s="97">
        <v>26</v>
      </c>
      <c r="G47" s="105">
        <f t="shared" si="5"/>
        <v>3.1363088057901085</v>
      </c>
    </row>
    <row r="48" spans="1:7" ht="12.75">
      <c r="A48" s="36" t="s">
        <v>217</v>
      </c>
      <c r="B48" s="97">
        <v>170</v>
      </c>
      <c r="C48" s="105">
        <f t="shared" si="6"/>
        <v>11.15485564304462</v>
      </c>
      <c r="E48" s="32" t="s">
        <v>218</v>
      </c>
      <c r="F48" s="97">
        <v>193</v>
      </c>
      <c r="G48" s="105">
        <f t="shared" si="5"/>
        <v>23.2810615199035</v>
      </c>
    </row>
    <row r="49" spans="1:7" ht="12.75">
      <c r="A49" s="36" t="s">
        <v>219</v>
      </c>
      <c r="B49" s="97">
        <v>223</v>
      </c>
      <c r="C49" s="105">
        <f t="shared" si="6"/>
        <v>14.63254593175853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608</v>
      </c>
      <c r="G51" s="81">
        <f>(F51/F$51)*100</f>
        <v>100</v>
      </c>
    </row>
    <row r="52" spans="1:7" ht="12.75">
      <c r="A52" s="4" t="s">
        <v>223</v>
      </c>
      <c r="B52" s="97">
        <v>206</v>
      </c>
      <c r="C52" s="105">
        <f>(B52/$B$42)*100</f>
        <v>13.517060367454068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606</v>
      </c>
      <c r="C53" s="105">
        <f>(B53/$B$42)*100</f>
        <v>39.76377952755906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567</v>
      </c>
      <c r="C54" s="105">
        <f>(B54/$B$42)*100</f>
        <v>37.20472440944882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145</v>
      </c>
      <c r="C55" s="105">
        <f>(B55/$B$42)*100</f>
        <v>9.514435695538058</v>
      </c>
      <c r="E55" s="32" t="s">
        <v>230</v>
      </c>
      <c r="F55" s="97">
        <v>42</v>
      </c>
      <c r="G55" s="105">
        <f t="shared" si="7"/>
        <v>6.907894736842106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408</v>
      </c>
      <c r="G56" s="105">
        <f t="shared" si="7"/>
        <v>67.10526315789474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128</v>
      </c>
      <c r="G57" s="105">
        <f t="shared" si="7"/>
        <v>21.052631578947366</v>
      </c>
    </row>
    <row r="58" spans="1:7" ht="12.75">
      <c r="A58" s="36" t="s">
        <v>234</v>
      </c>
      <c r="B58" s="97">
        <v>1078</v>
      </c>
      <c r="C58" s="105">
        <f aca="true" t="shared" si="8" ref="C58:C66">(B58/$B$42)*100</f>
        <v>70.73490813648294</v>
      </c>
      <c r="E58" s="32" t="s">
        <v>235</v>
      </c>
      <c r="F58" s="97">
        <v>14</v>
      </c>
      <c r="G58" s="105">
        <f t="shared" si="7"/>
        <v>2.302631578947368</v>
      </c>
    </row>
    <row r="59" spans="1:7" ht="12.75">
      <c r="A59" s="36" t="s">
        <v>236</v>
      </c>
      <c r="B59" s="97">
        <v>27</v>
      </c>
      <c r="C59" s="105">
        <f t="shared" si="8"/>
        <v>1.7716535433070866</v>
      </c>
      <c r="E59" s="32" t="s">
        <v>237</v>
      </c>
      <c r="F59" s="98">
        <v>8</v>
      </c>
      <c r="G59" s="105">
        <f t="shared" si="7"/>
        <v>1.3157894736842104</v>
      </c>
    </row>
    <row r="60" spans="1:7" ht="12.75">
      <c r="A60" s="36" t="s">
        <v>238</v>
      </c>
      <c r="B60" s="97">
        <v>64</v>
      </c>
      <c r="C60" s="105">
        <f t="shared" si="8"/>
        <v>4.199475065616798</v>
      </c>
      <c r="E60" s="32" t="s">
        <v>239</v>
      </c>
      <c r="F60" s="97">
        <v>8</v>
      </c>
      <c r="G60" s="105">
        <f t="shared" si="7"/>
        <v>1.3157894736842104</v>
      </c>
    </row>
    <row r="61" spans="1:7" ht="12.75">
      <c r="A61" s="36" t="s">
        <v>240</v>
      </c>
      <c r="B61" s="97">
        <v>341</v>
      </c>
      <c r="C61" s="105">
        <f t="shared" si="8"/>
        <v>22.3753280839895</v>
      </c>
      <c r="E61" s="32" t="s">
        <v>163</v>
      </c>
      <c r="F61" s="97">
        <v>642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14</v>
      </c>
      <c r="C65" s="105">
        <f t="shared" si="8"/>
        <v>0.9186351706036745</v>
      </c>
      <c r="E65" s="32" t="s">
        <v>208</v>
      </c>
      <c r="F65" s="97">
        <v>116</v>
      </c>
      <c r="G65" s="105">
        <f aca="true" t="shared" si="9" ref="G65:G71">(F65/F$51)*100</f>
        <v>19.078947368421055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54</v>
      </c>
      <c r="G66" s="105">
        <f t="shared" si="9"/>
        <v>8.881578947368421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83</v>
      </c>
      <c r="G67" s="105">
        <f t="shared" si="9"/>
        <v>13.651315789473683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62</v>
      </c>
      <c r="G68" s="105">
        <f t="shared" si="9"/>
        <v>10.197368421052632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73</v>
      </c>
      <c r="G69" s="105">
        <f t="shared" si="9"/>
        <v>12.006578947368421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205</v>
      </c>
      <c r="G70" s="105">
        <f t="shared" si="9"/>
        <v>33.71710526315789</v>
      </c>
    </row>
    <row r="71" spans="1:7" ht="12.75">
      <c r="A71" s="54" t="s">
        <v>252</v>
      </c>
      <c r="B71" s="103">
        <v>52</v>
      </c>
      <c r="C71" s="115">
        <f>(B71/$B$42)*100</f>
        <v>3.4120734908136483</v>
      </c>
      <c r="D71" s="41"/>
      <c r="E71" s="44" t="s">
        <v>220</v>
      </c>
      <c r="F71" s="103">
        <v>15</v>
      </c>
      <c r="G71" s="115">
        <f t="shared" si="9"/>
        <v>2.4671052631578947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2002-06-11T12:15:26Z</dcterms:modified>
  <cp:category/>
  <cp:version/>
  <cp:contentType/>
  <cp:contentStatus/>
</cp:coreProperties>
</file>