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<sst xmlns="http://schemas.openxmlformats.org/spreadsheetml/2006/main" count="694" uniqueCount="437">
  <si>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</si>
  <si>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</si>
  <si>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</si>
  <si>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</si>
  <si>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</si>
  <si>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</si>
  <si>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</si>
  <si>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</si>
  <si>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</si>
  <si>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</si>
  <si>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</si>
  <si>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</si>
  <si>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</si>
  <si>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</si>
  <si>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</si>
  <si>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</si>
  <si>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</si>
  <si>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</si>
  <si>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</si>
  <si>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</si>
  <si>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</si>
  <si>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</si>
  <si>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</si>
  <si>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</si>
  <si>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</si>
  <si>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</si>
  <si>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</si>
  <si>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</si>
  <si>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</si>
  <si>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</si>
  <si>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</si>
  <si>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</si>
  <si>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</si>
  <si>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</si>
  <si>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</si>
  <si>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</si>
  <si>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</si>
  <si>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</si>
  <si>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</si>
  <si>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</si>
  <si>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</si>
  <si>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</si>
  <si>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</si>
  <si>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</si>
  <si>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</si>
  <si>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</si>
  <si>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</si>
  <si>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</si>
  <si>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</si>
  <si>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</si>
  <si>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</si>
  <si>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</si>
  <si>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</si>
  <si>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</si>
  <si>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</si>
  <si>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</si>
  <si>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</si>
  <si>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</si>
  <si>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</si>
  <si>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</si>
  <si>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</si>
  <si>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</si>
  <si>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</si>
  <si>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</si>
  <si>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</si>
  <si>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</si>
  <si>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</si>
  <si>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</si>
  <si>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</si>
  <si>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</si>
  <si>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</si>
  <si>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</si>
  <si>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</si>
  <si>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</si>
  <si>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</si>
  <si>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</si>
  <si>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</si>
  <si>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</si>
  <si>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</si>
  <si>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</si>
  <si>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</si>
  <si>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</si>
  <si>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</si>
  <si>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</si>
  <si>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</si>
  <si>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</si>
  <si>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</si>
  <si>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</si>
  <si>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</si>
  <si>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</si>
  <si>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</si>
  <si>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</si>
  <si>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</si>
  <si>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</si>
  <si>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</si>
  <si>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</si>
  <si>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</si>
  <si>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</si>
  <si>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</si>
  <si>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</si>
  <si>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</si>
  <si>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</si>
  <si>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</si>
  <si>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</si>
  <si>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</si>
  <si>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</si>
  <si>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</si>
  <si>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</si>
  <si>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</si>
  <si>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</si>
  <si>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</si>
  <si>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</si>
  <si>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</si>
  <si>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</si>
  <si>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</si>
  <si>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</si>
  <si>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</si>
  <si>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</si>
  <si>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</si>
  <si>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</si>
  <si>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</si>
  <si>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</si>
  <si>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</si>
  <si>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</si>
  <si>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</si>
  <si>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</si>
  <si>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</si>
  <si>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</si>
  <si>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</si>
  <si>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</si>
  <si>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</si>
  <si>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</si>
  <si>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</si>
  <si>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</si>
  <si>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</si>
  <si>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</si>
  <si>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</si>
  <si>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</si>
  <si>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</si>
  <si>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</si>
  <si>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</si>
  <si>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</si>
  <si>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</si>
  <si>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</si>
  <si>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</si>
  <si>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</si>
  <si>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</si>
  <si>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</si>
  <si>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</si>
  <si>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</si>
  <si>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</si>
  <si>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</si>
  <si>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</si>
  <si>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</si>
  <si>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</si>
  <si>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</si>
  <si>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</si>
  <si>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</si>
  <si>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</si>
  <si>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</si>
  <si>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</si>
  <si>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</si>
  <si>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</si>
  <si>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</si>
  <si>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</si>
  <si>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</si>
  <si>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</si>
  <si>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</si>
  <si>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</si>
  <si>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</si>
  <si>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</si>
  <si>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</si>
  <si>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</si>
  <si>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</si>
  <si>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</si>
  <si>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</si>
  <si>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</si>
  <si>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</si>
  <si>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</si>
  <si>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</si>
  <si>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</si>
  <si>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</si>
  <si>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</si>
  <si>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</si>
  <si>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</si>
  <si>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</si>
  <si>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</si>
  <si>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</si>
  <si>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</si>
  <si>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</si>
  <si>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</si>
  <si>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</si>
  <si>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</si>
  <si>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</si>
  <si>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</si>
  <si>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</si>
  <si>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</si>
  <si>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</si>
  <si>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</si>
  <si>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</si>
  <si>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</si>
  <si>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</si>
  <si>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</si>
  <si>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</si>
  <si>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</si>
  <si>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</si>
  <si>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</si>
  <si>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</si>
  <si>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</si>
  <si>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</si>
  <si>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</si>
  <si>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</si>
  <si>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</si>
  <si>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</si>
  <si>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</si>
  <si>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</si>
  <si>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</si>
  <si>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</si>
  <si>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</si>
  <si>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</si>
  <si>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</si>
  <si>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</si>
  <si>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</si>
  <si>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</si>
  <si>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</si>
  <si>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</si>
  <si>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</si>
  <si>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</si>
  <si>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</si>
  <si>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</si>
  <si>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</si>
  <si>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</si>
  <si>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</si>
  <si>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</si>
  <si>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</si>
  <si>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</si>
  <si>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</si>
  <si>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</si>
  <si>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</si>
  <si>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</si>
  <si>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</si>
  <si>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</si>
  <si>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</si>
  <si>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</si>
  <si>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</si>
  <si>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</si>
  <si>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</si>
  <si>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</si>
  <si>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</si>
  <si>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</si>
  <si>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</si>
  <si>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</si>
  <si>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</si>
  <si>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</si>
  <si>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</si>
  <si>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</si>
  <si>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</si>
  <si>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</si>
  <si>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</si>
  <si>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</si>
  <si>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</si>
  <si>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</si>
  <si>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</si>
  <si>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</si>
  <si>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</si>
  <si>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</si>
  <si>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</si>
  <si>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</si>
  <si>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</si>
  <si>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</si>
  <si>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</si>
  <si>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</si>
  <si>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</si>
  <si>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</si>
  <si>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</si>
  <si>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</si>
  <si>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</si>
  <si>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</si>
  <si>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</si>
  <si>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</si>
  <si>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</si>
  <si>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</si>
  <si>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</si>
  <si>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</si>
  <si>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</si>
  <si>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</si>
  <si>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</si>
  <si>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</si>
  <si>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</si>
  <si>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</si>
  <si>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</si>
  <si>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</si>
  <si>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</si>
  <si>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</si>
  <si>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</si>
  <si>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</si>
  <si>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</si>
  <si>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</si>
  <si>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</si>
  <si>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</si>
  <si>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</si>
  <si>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</si>
  <si>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</si>
  <si>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</si>
  <si>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</si>
  <si>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</si>
  <si>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</si>
  <si>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</si>
  <si>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</si>
  <si>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</si>
  <si>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</si>
  <si>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</si>
  <si>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</si>
  <si>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</si>
  <si>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</si>
  <si>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</si>
  <si>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</si>
  <si>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</si>
  <si>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</si>
  <si>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</si>
  <si>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</si>
  <si>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</si>
  <si>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</si>
  <si>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</si>
  <si>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</si>
  <si>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</si>
  <si>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</si>
  <si>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</si>
  <si>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</si>
  <si>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</si>
  <si>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</si>
  <si>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</si>
  <si>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</si>
  <si>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</si>
  <si>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</si>
  <si>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</si>
  <si>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</si>
  <si>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</si>
  <si>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</si>
  <si>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</si>
  <si>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</si>
  <si>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</si>
  <si>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</si>
  <si>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</si>
  <si>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</si>
  <si>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</si>
  <si>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</si>
  <si>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</si>
  <si>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</si>
  <si>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</si>
  <si>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</si>
  <si>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</si>
  <si>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</si>
  <si>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</si>
  <si>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</si>
  <si>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</si>
  <si>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</si>
  <si>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</si>
  <si>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</si>
  <si>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</si>
  <si>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</si>
  <si>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</si>
  <si>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</si>
  <si>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</si>
  <si>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</si>
  <si>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</si>
  <si>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</si>
  <si>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</si>
  <si>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</si>
  <si>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</si>
  <si>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</si>
  <si>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</si>
  <si>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</si>
  <si>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</si>
  <si>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</si>
  <si>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</si>
  <si>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</si>
  <si>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</si>
  <si>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</si>
  <si>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</si>
  <si>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</si>
  <si>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</si>
  <si>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</si>
  <si>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</si>
  <si>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</si>
  <si>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</si>
  <si>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</si>
  <si>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</si>
  <si>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</si>
  <si>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</si>
  <si>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</si>
  <si>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</si>
  <si>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</si>
  <si>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</si>
  <si>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</si>
  <si>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</si>
  <si>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Oaklyn borough, Camden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</si>
  <si>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Oaklyn borough</t>
    </r>
    <r>
      <rPr>
        <b/>
        <sz val="12"/>
        <rFont val="Arial"/>
        <family val="2"/>
      </rPr>
      <t>, Camden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</si>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</sst>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4188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4188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2036</v>
      </c>
      <c r="C9" s="151">
        <f>(B9/$B$7)*100</f>
        <v>48.61509073543458</v>
      </c>
      <c r="D9" s="152"/>
      <c r="E9" s="152" t="s">
        <v>403</v>
      </c>
      <c r="F9" s="150">
        <v>97</v>
      </c>
      <c r="G9" s="153">
        <f t="shared" si="0"/>
        <v>2.3161413562559696</v>
      </c>
    </row>
    <row r="10" spans="1:7" ht="12.75">
      <c r="A10" s="149" t="s">
        <v>404</v>
      </c>
      <c r="B10" s="150">
        <v>2152</v>
      </c>
      <c r="C10" s="151">
        <f>(B10/$B$7)*100</f>
        <v>51.38490926456542</v>
      </c>
      <c r="D10" s="152"/>
      <c r="E10" s="152" t="s">
        <v>405</v>
      </c>
      <c r="F10" s="150">
        <v>2</v>
      </c>
      <c r="G10" s="153">
        <f t="shared" si="0"/>
        <v>0.04775549188156638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75</v>
      </c>
      <c r="G11" s="153">
        <f t="shared" si="0"/>
        <v>1.7908309455587392</v>
      </c>
    </row>
    <row r="12" spans="1:7" ht="12.75">
      <c r="A12" s="149" t="s">
        <v>407</v>
      </c>
      <c r="B12" s="150">
        <v>247</v>
      </c>
      <c r="C12" s="151">
        <f aca="true" t="shared" si="1" ref="C12:C24">B12*100/B$7</f>
        <v>5.897803247373448</v>
      </c>
      <c r="D12" s="152"/>
      <c r="E12" s="152" t="s">
        <v>408</v>
      </c>
      <c r="F12" s="150">
        <v>1</v>
      </c>
      <c r="G12" s="153">
        <f t="shared" si="0"/>
        <v>0.02387774594078319</v>
      </c>
    </row>
    <row r="13" spans="1:7" ht="12.75">
      <c r="A13" s="149" t="s">
        <v>409</v>
      </c>
      <c r="B13" s="150">
        <v>261</v>
      </c>
      <c r="C13" s="151">
        <f t="shared" si="1"/>
        <v>6.232091690544412</v>
      </c>
      <c r="D13" s="152"/>
      <c r="E13" s="152" t="s">
        <v>410</v>
      </c>
      <c r="F13" s="150">
        <v>19</v>
      </c>
      <c r="G13" s="153">
        <f t="shared" si="0"/>
        <v>0.45367717287488063</v>
      </c>
    </row>
    <row r="14" spans="1:7" ht="12.75">
      <c r="A14" s="149" t="s">
        <v>411</v>
      </c>
      <c r="B14" s="150">
        <v>296</v>
      </c>
      <c r="C14" s="151">
        <f t="shared" si="1"/>
        <v>7.067812798471825</v>
      </c>
      <c r="D14" s="152"/>
      <c r="E14" s="152" t="s">
        <v>412</v>
      </c>
      <c r="F14" s="150">
        <v>4091</v>
      </c>
      <c r="G14" s="153">
        <f t="shared" si="0"/>
        <v>97.68385864374403</v>
      </c>
    </row>
    <row r="15" spans="1:7" ht="12.75">
      <c r="A15" s="149" t="s">
        <v>413</v>
      </c>
      <c r="B15" s="150">
        <v>230</v>
      </c>
      <c r="C15" s="151">
        <f t="shared" si="1"/>
        <v>5.491881566380134</v>
      </c>
      <c r="D15" s="152"/>
      <c r="E15" s="152" t="s">
        <v>414</v>
      </c>
      <c r="F15" s="150">
        <v>3970</v>
      </c>
      <c r="G15" s="153">
        <f t="shared" si="0"/>
        <v>94.79465138490926</v>
      </c>
    </row>
    <row r="16" spans="1:7" ht="12.75">
      <c r="A16" s="149" t="s">
        <v>415</v>
      </c>
      <c r="B16" s="150">
        <v>252</v>
      </c>
      <c r="C16" s="151">
        <f t="shared" si="1"/>
        <v>6.017191977077364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584</v>
      </c>
      <c r="C17" s="151">
        <f t="shared" si="1"/>
        <v>13.944603629417383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707</v>
      </c>
      <c r="C18" s="151">
        <f t="shared" si="1"/>
        <v>16.881566380133716</v>
      </c>
      <c r="D18" s="152"/>
      <c r="E18" s="143" t="s">
        <v>419</v>
      </c>
      <c r="F18" s="141">
        <v>4188</v>
      </c>
      <c r="G18" s="148">
        <v>100</v>
      </c>
    </row>
    <row r="19" spans="1:7" ht="12.75">
      <c r="A19" s="149" t="s">
        <v>420</v>
      </c>
      <c r="B19" s="150">
        <v>586</v>
      </c>
      <c r="C19" s="151">
        <f t="shared" si="1"/>
        <v>13.99235912129895</v>
      </c>
      <c r="D19" s="152"/>
      <c r="E19" s="152" t="s">
        <v>421</v>
      </c>
      <c r="F19" s="150">
        <v>4186</v>
      </c>
      <c r="G19" s="153">
        <f aca="true" t="shared" si="2" ref="G19:G30">F19*100/F$18</f>
        <v>99.95224450811844</v>
      </c>
    </row>
    <row r="20" spans="1:7" ht="12.75">
      <c r="A20" s="149" t="s">
        <v>422</v>
      </c>
      <c r="B20" s="150">
        <v>178</v>
      </c>
      <c r="C20" s="151">
        <f t="shared" si="1"/>
        <v>4.2502387774594075</v>
      </c>
      <c r="D20" s="152"/>
      <c r="E20" s="152" t="s">
        <v>423</v>
      </c>
      <c r="F20" s="150">
        <v>1791</v>
      </c>
      <c r="G20" s="153">
        <f t="shared" si="2"/>
        <v>42.76504297994269</v>
      </c>
    </row>
    <row r="21" spans="1:7" ht="12.75">
      <c r="A21" s="149" t="s">
        <v>424</v>
      </c>
      <c r="B21" s="150">
        <v>144</v>
      </c>
      <c r="C21" s="151">
        <f t="shared" si="1"/>
        <v>3.438395415472779</v>
      </c>
      <c r="D21" s="152"/>
      <c r="E21" s="152" t="s">
        <v>425</v>
      </c>
      <c r="F21" s="150">
        <v>786</v>
      </c>
      <c r="G21" s="153">
        <f t="shared" si="2"/>
        <v>18.76790830945559</v>
      </c>
    </row>
    <row r="22" spans="1:7" ht="12.75">
      <c r="A22" s="149" t="s">
        <v>426</v>
      </c>
      <c r="B22" s="150">
        <v>323</v>
      </c>
      <c r="C22" s="151">
        <f t="shared" si="1"/>
        <v>7.712511938872971</v>
      </c>
      <c r="D22" s="152"/>
      <c r="E22" s="152" t="s">
        <v>427</v>
      </c>
      <c r="F22" s="150">
        <v>1245</v>
      </c>
      <c r="G22" s="153">
        <f t="shared" si="2"/>
        <v>29.72779369627507</v>
      </c>
    </row>
    <row r="23" spans="1:7" ht="12.75">
      <c r="A23" s="149" t="s">
        <v>428</v>
      </c>
      <c r="B23" s="150">
        <v>295</v>
      </c>
      <c r="C23" s="151">
        <f t="shared" si="1"/>
        <v>7.043935052531041</v>
      </c>
      <c r="D23" s="152"/>
      <c r="E23" s="152" t="s">
        <v>429</v>
      </c>
      <c r="F23" s="150">
        <v>895</v>
      </c>
      <c r="G23" s="153">
        <f t="shared" si="2"/>
        <v>21.370582617000956</v>
      </c>
    </row>
    <row r="24" spans="1:7" ht="12.75">
      <c r="A24" s="149" t="s">
        <v>430</v>
      </c>
      <c r="B24" s="150">
        <v>85</v>
      </c>
      <c r="C24" s="151">
        <f t="shared" si="1"/>
        <v>2.029608404966571</v>
      </c>
      <c r="D24" s="152"/>
      <c r="E24" s="152" t="s">
        <v>431</v>
      </c>
      <c r="F24" s="150">
        <v>181</v>
      </c>
      <c r="G24" s="153">
        <f t="shared" si="2"/>
        <v>4.321872015281757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45</v>
      </c>
      <c r="G25" s="153">
        <f t="shared" si="2"/>
        <v>1.0744985673352436</v>
      </c>
    </row>
    <row r="26" spans="1:7" ht="12.75">
      <c r="A26" s="149" t="s">
        <v>433</v>
      </c>
      <c r="B26" s="155">
        <v>38</v>
      </c>
      <c r="C26" s="156" t="s">
        <v>261</v>
      </c>
      <c r="D26" s="152"/>
      <c r="E26" s="157" t="s">
        <v>434</v>
      </c>
      <c r="F26" s="158">
        <v>183</v>
      </c>
      <c r="G26" s="153">
        <f t="shared" si="2"/>
        <v>4.369627507163324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99</v>
      </c>
      <c r="G27" s="153">
        <f t="shared" si="2"/>
        <v>2.3638968481375358</v>
      </c>
    </row>
    <row r="28" spans="1:7" ht="12.75">
      <c r="A28" s="149" t="s">
        <v>262</v>
      </c>
      <c r="B28" s="150">
        <v>3233</v>
      </c>
      <c r="C28" s="151">
        <f aca="true" t="shared" si="3" ref="C28:C35">B28*100/B$7</f>
        <v>77.19675262655205</v>
      </c>
      <c r="D28" s="152"/>
      <c r="E28" s="152" t="s">
        <v>436</v>
      </c>
      <c r="F28" s="150">
        <v>2</v>
      </c>
      <c r="G28" s="153">
        <f t="shared" si="2"/>
        <v>0.04775549188156638</v>
      </c>
    </row>
    <row r="29" spans="1:7" ht="12.75">
      <c r="A29" s="149" t="s">
        <v>0</v>
      </c>
      <c r="B29" s="150">
        <v>1525</v>
      </c>
      <c r="C29" s="151">
        <f t="shared" si="3"/>
        <v>36.41356255969436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1708</v>
      </c>
      <c r="C30" s="151">
        <f t="shared" si="3"/>
        <v>40.78319006685769</v>
      </c>
      <c r="D30" s="152"/>
      <c r="E30" s="152" t="s">
        <v>3</v>
      </c>
      <c r="F30" s="150">
        <v>2</v>
      </c>
      <c r="G30" s="153">
        <f t="shared" si="2"/>
        <v>0.04775549188156638</v>
      </c>
    </row>
    <row r="31" spans="1:7" ht="12.75">
      <c r="A31" s="149" t="s">
        <v>4</v>
      </c>
      <c r="B31" s="150">
        <v>3114</v>
      </c>
      <c r="C31" s="151">
        <f t="shared" si="3"/>
        <v>74.35530085959886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779</v>
      </c>
      <c r="C32" s="151">
        <f t="shared" si="3"/>
        <v>18.600764087870104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703</v>
      </c>
      <c r="C33" s="151">
        <f t="shared" si="3"/>
        <v>16.786055396370582</v>
      </c>
      <c r="D33" s="152"/>
      <c r="E33" s="143" t="s">
        <v>8</v>
      </c>
      <c r="F33" s="141">
        <v>1791</v>
      </c>
      <c r="G33" s="148">
        <v>100</v>
      </c>
    </row>
    <row r="34" spans="1:7" ht="12.75">
      <c r="A34" s="149" t="s">
        <v>0</v>
      </c>
      <c r="B34" s="150">
        <v>283</v>
      </c>
      <c r="C34" s="151">
        <f t="shared" si="3"/>
        <v>6.7574021012416425</v>
      </c>
      <c r="D34" s="152"/>
      <c r="E34" s="152" t="s">
        <v>9</v>
      </c>
      <c r="F34" s="150">
        <v>1067</v>
      </c>
      <c r="G34" s="153">
        <f aca="true" t="shared" si="4" ref="G34:G42">F34*100/F$33</f>
        <v>59.57565605806812</v>
      </c>
    </row>
    <row r="35" spans="1:7" ht="12.75">
      <c r="A35" s="149" t="s">
        <v>2</v>
      </c>
      <c r="B35" s="150">
        <v>420</v>
      </c>
      <c r="C35" s="151">
        <f t="shared" si="3"/>
        <v>10.02865329512894</v>
      </c>
      <c r="D35" s="152"/>
      <c r="E35" s="152" t="s">
        <v>10</v>
      </c>
      <c r="F35" s="150">
        <v>484</v>
      </c>
      <c r="G35" s="153">
        <f t="shared" si="4"/>
        <v>27.024008933556672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786</v>
      </c>
      <c r="G36" s="153">
        <f t="shared" si="4"/>
        <v>43.88609715242881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368</v>
      </c>
      <c r="G37" s="153">
        <f t="shared" si="4"/>
        <v>20.54718034617532</v>
      </c>
    </row>
    <row r="38" spans="1:7" ht="12.75">
      <c r="A38" s="163" t="s">
        <v>13</v>
      </c>
      <c r="B38" s="150">
        <v>4150</v>
      </c>
      <c r="C38" s="151">
        <f aca="true" t="shared" si="5" ref="C38:C56">B38*100/B$7</f>
        <v>99.09264565425023</v>
      </c>
      <c r="D38" s="152"/>
      <c r="E38" s="152" t="s">
        <v>14</v>
      </c>
      <c r="F38" s="150">
        <v>212</v>
      </c>
      <c r="G38" s="153">
        <f t="shared" si="4"/>
        <v>11.836962590731435</v>
      </c>
    </row>
    <row r="39" spans="1:7" ht="12.75">
      <c r="A39" s="149" t="s">
        <v>15</v>
      </c>
      <c r="B39" s="150">
        <v>4017</v>
      </c>
      <c r="C39" s="151">
        <f t="shared" si="5"/>
        <v>95.91690544412607</v>
      </c>
      <c r="D39" s="152"/>
      <c r="E39" s="152" t="s">
        <v>10</v>
      </c>
      <c r="F39" s="150">
        <v>94</v>
      </c>
      <c r="G39" s="153">
        <f t="shared" si="4"/>
        <v>5.248464544946957</v>
      </c>
    </row>
    <row r="40" spans="1:7" ht="12.75">
      <c r="A40" s="149" t="s">
        <v>16</v>
      </c>
      <c r="B40" s="150">
        <v>48</v>
      </c>
      <c r="C40" s="151">
        <f t="shared" si="5"/>
        <v>1.146131805157593</v>
      </c>
      <c r="D40" s="152"/>
      <c r="E40" s="152" t="s">
        <v>17</v>
      </c>
      <c r="F40" s="150">
        <v>724</v>
      </c>
      <c r="G40" s="153">
        <f t="shared" si="4"/>
        <v>40.42434394193188</v>
      </c>
    </row>
    <row r="41" spans="1:7" ht="12.75">
      <c r="A41" s="149" t="s">
        <v>18</v>
      </c>
      <c r="B41" s="150">
        <v>9</v>
      </c>
      <c r="C41" s="151">
        <f t="shared" si="5"/>
        <v>0.2148997134670487</v>
      </c>
      <c r="D41" s="152"/>
      <c r="E41" s="152" t="s">
        <v>19</v>
      </c>
      <c r="F41" s="150">
        <v>614</v>
      </c>
      <c r="G41" s="153">
        <f t="shared" si="4"/>
        <v>34.28252372975991</v>
      </c>
    </row>
    <row r="42" spans="1:7" ht="12.75">
      <c r="A42" s="149" t="s">
        <v>20</v>
      </c>
      <c r="B42" s="150">
        <v>40</v>
      </c>
      <c r="C42" s="151">
        <f t="shared" si="5"/>
        <v>0.9551098376313276</v>
      </c>
      <c r="D42" s="152"/>
      <c r="E42" s="152" t="s">
        <v>21</v>
      </c>
      <c r="F42" s="150">
        <v>252</v>
      </c>
      <c r="G42" s="153">
        <f t="shared" si="4"/>
        <v>14.07035175879397</v>
      </c>
    </row>
    <row r="43" spans="1:7" ht="12.75">
      <c r="A43" s="149" t="s">
        <v>22</v>
      </c>
      <c r="B43" s="150">
        <v>0</v>
      </c>
      <c r="C43" s="151">
        <f t="shared" si="5"/>
        <v>0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</v>
      </c>
      <c r="C44" s="151">
        <f t="shared" si="5"/>
        <v>0.02387774594078319</v>
      </c>
      <c r="D44" s="152"/>
      <c r="E44" s="152" t="s">
        <v>24</v>
      </c>
      <c r="F44" s="160">
        <v>516</v>
      </c>
      <c r="G44" s="164">
        <f>F44*100/F33</f>
        <v>28.8107202680067</v>
      </c>
    </row>
    <row r="45" spans="1:7" ht="12.75">
      <c r="A45" s="149" t="s">
        <v>25</v>
      </c>
      <c r="B45" s="150">
        <v>8</v>
      </c>
      <c r="C45" s="151">
        <f t="shared" si="5"/>
        <v>0.19102196752626552</v>
      </c>
      <c r="D45" s="152"/>
      <c r="E45" s="152" t="s">
        <v>26</v>
      </c>
      <c r="F45" s="160">
        <v>542</v>
      </c>
      <c r="G45" s="164">
        <f>F45*100/F33</f>
        <v>30.262423227247346</v>
      </c>
    </row>
    <row r="46" spans="1:7" ht="12.75">
      <c r="A46" s="149" t="s">
        <v>27</v>
      </c>
      <c r="B46" s="150">
        <v>1</v>
      </c>
      <c r="C46" s="151">
        <f t="shared" si="5"/>
        <v>0.02387774594078319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23</v>
      </c>
      <c r="C47" s="151">
        <f t="shared" si="5"/>
        <v>0.5491881566380133</v>
      </c>
      <c r="D47" s="152"/>
      <c r="E47" s="152" t="s">
        <v>29</v>
      </c>
      <c r="F47" s="165">
        <v>2.34</v>
      </c>
      <c r="G47" s="166" t="s">
        <v>261</v>
      </c>
    </row>
    <row r="48" spans="1:7" ht="12.75">
      <c r="A48" s="149" t="s">
        <v>30</v>
      </c>
      <c r="B48" s="150">
        <v>5</v>
      </c>
      <c r="C48" s="151">
        <f t="shared" si="5"/>
        <v>0.11938872970391595</v>
      </c>
      <c r="D48" s="152"/>
      <c r="E48" s="152" t="s">
        <v>31</v>
      </c>
      <c r="F48" s="145">
        <v>3.07</v>
      </c>
      <c r="G48" s="166" t="s">
        <v>261</v>
      </c>
    </row>
    <row r="49" spans="1:7" ht="14.25">
      <c r="A49" s="149" t="s">
        <v>32</v>
      </c>
      <c r="B49" s="150">
        <v>2</v>
      </c>
      <c r="C49" s="151">
        <f t="shared" si="5"/>
        <v>0.04775549188156638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1</v>
      </c>
      <c r="C50" s="151">
        <f t="shared" si="5"/>
        <v>0.02387774594078319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1893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1791</v>
      </c>
      <c r="G52" s="153">
        <f>F52*100/F$51</f>
        <v>94.61172741679873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102</v>
      </c>
      <c r="G53" s="153">
        <f>F53*100/F$51</f>
        <v>5.3882725832012675</v>
      </c>
    </row>
    <row r="54" spans="1:7" ht="14.25">
      <c r="A54" s="149" t="s">
        <v>41</v>
      </c>
      <c r="B54" s="150">
        <v>1</v>
      </c>
      <c r="C54" s="151">
        <f t="shared" si="5"/>
        <v>0.02387774594078319</v>
      </c>
      <c r="D54" s="152"/>
      <c r="E54" s="152" t="s">
        <v>42</v>
      </c>
      <c r="F54" s="150">
        <v>0</v>
      </c>
      <c r="G54" s="153">
        <f>F54*100/F$51</f>
        <v>0</v>
      </c>
    </row>
    <row r="55" spans="1:7" ht="12.75">
      <c r="A55" s="149" t="s">
        <v>43</v>
      </c>
      <c r="B55" s="150">
        <v>35</v>
      </c>
      <c r="C55" s="151">
        <f t="shared" si="5"/>
        <v>0.8357211079274116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38</v>
      </c>
      <c r="C56" s="151">
        <f t="shared" si="5"/>
        <v>0.9073543457497613</v>
      </c>
      <c r="D56" s="152"/>
      <c r="E56" s="152" t="s">
        <v>45</v>
      </c>
      <c r="F56" s="167">
        <v>1.5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7.9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4054</v>
      </c>
      <c r="C60" s="168">
        <f>B60*100/B7</f>
        <v>96.80038204393506</v>
      </c>
      <c r="D60" s="152"/>
      <c r="E60" s="143" t="s">
        <v>51</v>
      </c>
      <c r="F60" s="141">
        <v>1791</v>
      </c>
      <c r="G60" s="148">
        <v>100</v>
      </c>
    </row>
    <row r="61" spans="1:7" ht="12.75">
      <c r="A61" s="149" t="s">
        <v>52</v>
      </c>
      <c r="B61" s="160">
        <v>62</v>
      </c>
      <c r="C61" s="168">
        <f>B61*100/B7</f>
        <v>1.4804202483285578</v>
      </c>
      <c r="D61" s="152"/>
      <c r="E61" s="152" t="s">
        <v>53</v>
      </c>
      <c r="F61" s="150">
        <v>1208</v>
      </c>
      <c r="G61" s="153">
        <f>F61*100/F$60</f>
        <v>67.44835287548855</v>
      </c>
    </row>
    <row r="62" spans="1:7" ht="12.75">
      <c r="A62" s="149" t="s">
        <v>54</v>
      </c>
      <c r="B62" s="160">
        <v>15</v>
      </c>
      <c r="C62" s="168">
        <f>B62*100/B7</f>
        <v>0.35816618911174786</v>
      </c>
      <c r="D62" s="152"/>
      <c r="E62" s="152" t="s">
        <v>55</v>
      </c>
      <c r="F62" s="150">
        <v>583</v>
      </c>
      <c r="G62" s="153">
        <f>F62*100/F$60</f>
        <v>32.55164712451145</v>
      </c>
    </row>
    <row r="63" spans="1:7" ht="12.75">
      <c r="A63" s="149" t="s">
        <v>56</v>
      </c>
      <c r="B63" s="160">
        <v>46</v>
      </c>
      <c r="C63" s="168">
        <f>B63*100/B7</f>
        <v>1.0983763132760267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3</v>
      </c>
      <c r="C64" s="168">
        <f>B64*100/B7</f>
        <v>0.07163323782234957</v>
      </c>
      <c r="D64" s="152"/>
      <c r="E64" s="152" t="s">
        <v>58</v>
      </c>
      <c r="F64" s="145">
        <v>2.67</v>
      </c>
      <c r="G64" s="166" t="s">
        <v>261</v>
      </c>
    </row>
    <row r="65" spans="1:7" ht="13.5" thickBot="1">
      <c r="A65" s="171" t="s">
        <v>59</v>
      </c>
      <c r="B65" s="172">
        <v>46</v>
      </c>
      <c r="C65" s="173">
        <f>B65*100/B7</f>
        <v>1.0983763132760267</v>
      </c>
      <c r="D65" s="174"/>
      <c r="E65" s="174" t="s">
        <v>60</v>
      </c>
      <c r="F65" s="175">
        <v>1.64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4168</v>
      </c>
      <c r="G9" s="33">
        <f>(F9/$F$9)*100</f>
        <v>100</v>
      </c>
    </row>
    <row r="10" spans="1:7" ht="12.75">
      <c r="A10" s="29" t="s">
        <v>269</v>
      </c>
      <c r="B10" s="93">
        <v>1077</v>
      </c>
      <c r="C10" s="33">
        <f aca="true" t="shared" si="0" ref="C10:C15">(B10/$B$10)*100</f>
        <v>100</v>
      </c>
      <c r="E10" s="34" t="s">
        <v>270</v>
      </c>
      <c r="F10" s="97">
        <v>4104</v>
      </c>
      <c r="G10" s="84">
        <f aca="true" t="shared" si="1" ref="G10:G16">(F10/$F$9)*100</f>
        <v>98.46449136276392</v>
      </c>
    </row>
    <row r="11" spans="1:7" ht="12.75">
      <c r="A11" s="36" t="s">
        <v>271</v>
      </c>
      <c r="B11" s="98">
        <v>128</v>
      </c>
      <c r="C11" s="35">
        <f t="shared" si="0"/>
        <v>11.884865366759517</v>
      </c>
      <c r="E11" s="34" t="s">
        <v>272</v>
      </c>
      <c r="F11" s="97">
        <v>4012</v>
      </c>
      <c r="G11" s="84">
        <f t="shared" si="1"/>
        <v>96.25719769673704</v>
      </c>
    </row>
    <row r="12" spans="1:7" ht="12.75">
      <c r="A12" s="36" t="s">
        <v>273</v>
      </c>
      <c r="B12" s="98">
        <v>14</v>
      </c>
      <c r="C12" s="35">
        <f t="shared" si="0"/>
        <v>1.2999071494893222</v>
      </c>
      <c r="E12" s="34" t="s">
        <v>274</v>
      </c>
      <c r="F12" s="97">
        <v>2564</v>
      </c>
      <c r="G12" s="84">
        <f t="shared" si="1"/>
        <v>61.51631477927063</v>
      </c>
    </row>
    <row r="13" spans="1:7" ht="12.75">
      <c r="A13" s="36" t="s">
        <v>275</v>
      </c>
      <c r="B13" s="98">
        <v>482</v>
      </c>
      <c r="C13" s="35">
        <f t="shared" si="0"/>
        <v>44.753946146703804</v>
      </c>
      <c r="E13" s="34" t="s">
        <v>276</v>
      </c>
      <c r="F13" s="97">
        <v>1448</v>
      </c>
      <c r="G13" s="84">
        <f t="shared" si="1"/>
        <v>34.74088291746641</v>
      </c>
    </row>
    <row r="14" spans="1:7" ht="12.75">
      <c r="A14" s="36" t="s">
        <v>277</v>
      </c>
      <c r="B14" s="98">
        <v>230</v>
      </c>
      <c r="C14" s="35">
        <f t="shared" si="0"/>
        <v>21.35561745589601</v>
      </c>
      <c r="E14" s="34" t="s">
        <v>166</v>
      </c>
      <c r="F14" s="97">
        <v>92</v>
      </c>
      <c r="G14" s="84">
        <f t="shared" si="1"/>
        <v>2.2072936660268714</v>
      </c>
    </row>
    <row r="15" spans="1:7" ht="12.75">
      <c r="A15" s="36" t="s">
        <v>324</v>
      </c>
      <c r="B15" s="97">
        <v>223</v>
      </c>
      <c r="C15" s="35">
        <f t="shared" si="0"/>
        <v>20.705663881151345</v>
      </c>
      <c r="E15" s="34" t="s">
        <v>278</v>
      </c>
      <c r="F15" s="97">
        <v>64</v>
      </c>
      <c r="G15" s="84">
        <f t="shared" si="1"/>
        <v>1.5355086372360844</v>
      </c>
    </row>
    <row r="16" spans="1:7" ht="12.75">
      <c r="A16" s="36"/>
      <c r="B16" s="93" t="s">
        <v>250</v>
      </c>
      <c r="C16" s="10"/>
      <c r="E16" s="34" t="s">
        <v>279</v>
      </c>
      <c r="F16" s="98">
        <v>0</v>
      </c>
      <c r="G16" s="84">
        <f t="shared" si="1"/>
        <v>0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57</v>
      </c>
      <c r="G17" s="84">
        <f>(F17/$F$9)*100</f>
        <v>1.3675623800383876</v>
      </c>
    </row>
    <row r="18" spans="1:7" ht="12.75">
      <c r="A18" s="29" t="s">
        <v>282</v>
      </c>
      <c r="B18" s="93">
        <v>2889</v>
      </c>
      <c r="C18" s="33">
        <f>(B18/$B$18)*100</f>
        <v>100</v>
      </c>
      <c r="E18" s="34" t="s">
        <v>283</v>
      </c>
      <c r="F18" s="97">
        <v>7</v>
      </c>
      <c r="G18" s="84">
        <f>(F18/$F$9)*100</f>
        <v>0.16794625719769674</v>
      </c>
    </row>
    <row r="19" spans="1:7" ht="12.75">
      <c r="A19" s="36" t="s">
        <v>284</v>
      </c>
      <c r="B19" s="97">
        <v>138</v>
      </c>
      <c r="C19" s="84">
        <f aca="true" t="shared" si="2" ref="C19:C25">(B19/$B$18)*100</f>
        <v>4.7767393561786085</v>
      </c>
      <c r="E19" s="34"/>
      <c r="F19" s="97" t="s">
        <v>250</v>
      </c>
      <c r="G19" s="84"/>
    </row>
    <row r="20" spans="1:7" ht="12.75">
      <c r="A20" s="36" t="s">
        <v>285</v>
      </c>
      <c r="B20" s="97">
        <v>368</v>
      </c>
      <c r="C20" s="84">
        <f t="shared" si="2"/>
        <v>12.73797161647629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1003</v>
      </c>
      <c r="C21" s="84">
        <f t="shared" si="2"/>
        <v>34.71789546555902</v>
      </c>
      <c r="E21" s="38" t="s">
        <v>167</v>
      </c>
      <c r="F21" s="80">
        <v>64</v>
      </c>
      <c r="G21" s="33">
        <f>(F21/$F$21)*100</f>
        <v>100</v>
      </c>
    </row>
    <row r="22" spans="1:7" ht="12.75">
      <c r="A22" s="36" t="s">
        <v>302</v>
      </c>
      <c r="B22" s="97">
        <v>662</v>
      </c>
      <c r="C22" s="84">
        <f t="shared" si="2"/>
        <v>22.914503288335062</v>
      </c>
      <c r="E22" s="34" t="s">
        <v>303</v>
      </c>
      <c r="F22" s="97">
        <v>17</v>
      </c>
      <c r="G22" s="84">
        <f aca="true" t="shared" si="3" ref="G22:G27">(F22/$F$21)*100</f>
        <v>26.5625</v>
      </c>
    </row>
    <row r="23" spans="1:7" ht="12.75">
      <c r="A23" s="36" t="s">
        <v>304</v>
      </c>
      <c r="B23" s="97">
        <v>159</v>
      </c>
      <c r="C23" s="84">
        <f t="shared" si="2"/>
        <v>5.503634475597092</v>
      </c>
      <c r="E23" s="34" t="s">
        <v>305</v>
      </c>
      <c r="F23" s="97">
        <v>40</v>
      </c>
      <c r="G23" s="84">
        <f t="shared" si="3"/>
        <v>62.5</v>
      </c>
    </row>
    <row r="24" spans="1:7" ht="12.75">
      <c r="A24" s="36" t="s">
        <v>306</v>
      </c>
      <c r="B24" s="97">
        <v>399</v>
      </c>
      <c r="C24" s="84">
        <f t="shared" si="2"/>
        <v>13.811007268951196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160</v>
      </c>
      <c r="C25" s="84">
        <f t="shared" si="2"/>
        <v>5.538248528902734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7</v>
      </c>
      <c r="G26" s="84">
        <f t="shared" si="3"/>
        <v>10.9375</v>
      </c>
    </row>
    <row r="27" spans="1:7" ht="12.75">
      <c r="A27" s="36" t="s">
        <v>311</v>
      </c>
      <c r="B27" s="108">
        <v>82.5</v>
      </c>
      <c r="C27" s="37" t="s">
        <v>261</v>
      </c>
      <c r="E27" s="34" t="s">
        <v>312</v>
      </c>
      <c r="F27" s="97">
        <v>0</v>
      </c>
      <c r="G27" s="84">
        <f t="shared" si="3"/>
        <v>0</v>
      </c>
    </row>
    <row r="28" spans="1:7" ht="12.75">
      <c r="A28" s="36" t="s">
        <v>313</v>
      </c>
      <c r="B28" s="108">
        <v>19.3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3928</v>
      </c>
      <c r="G30" s="33">
        <f>(F30/$F$30)*100</f>
        <v>100</v>
      </c>
      <c r="J30" s="39"/>
    </row>
    <row r="31" spans="1:10" ht="12.75">
      <c r="A31" s="95" t="s">
        <v>296</v>
      </c>
      <c r="B31" s="93">
        <v>3344</v>
      </c>
      <c r="C31" s="33">
        <f>(B31/$B$31)*100</f>
        <v>100</v>
      </c>
      <c r="E31" s="34" t="s">
        <v>317</v>
      </c>
      <c r="F31" s="97">
        <v>3683</v>
      </c>
      <c r="G31" s="101">
        <f>(F31/$F$30)*100</f>
        <v>93.76272912423626</v>
      </c>
      <c r="J31" s="39"/>
    </row>
    <row r="32" spans="1:10" ht="12.75">
      <c r="A32" s="36" t="s">
        <v>318</v>
      </c>
      <c r="B32" s="97">
        <v>935</v>
      </c>
      <c r="C32" s="10">
        <f>(B32/$B$31)*100</f>
        <v>27.960526315789476</v>
      </c>
      <c r="E32" s="34" t="s">
        <v>319</v>
      </c>
      <c r="F32" s="97">
        <v>245</v>
      </c>
      <c r="G32" s="101">
        <f aca="true" t="shared" si="4" ref="G32:G39">(F32/$F$30)*100</f>
        <v>6.237270875763747</v>
      </c>
      <c r="J32" s="39"/>
    </row>
    <row r="33" spans="1:10" ht="12.75">
      <c r="A33" s="36" t="s">
        <v>320</v>
      </c>
      <c r="B33" s="97">
        <v>1568</v>
      </c>
      <c r="C33" s="10">
        <f aca="true" t="shared" si="5" ref="C33:C38">(B33/$B$31)*100</f>
        <v>46.889952153110045</v>
      </c>
      <c r="E33" s="34" t="s">
        <v>321</v>
      </c>
      <c r="F33" s="97">
        <v>46</v>
      </c>
      <c r="G33" s="101">
        <f t="shared" si="4"/>
        <v>1.1710794297352343</v>
      </c>
      <c r="J33" s="39"/>
    </row>
    <row r="34" spans="1:7" ht="12.75">
      <c r="A34" s="36" t="s">
        <v>322</v>
      </c>
      <c r="B34" s="97">
        <v>87</v>
      </c>
      <c r="C34" s="10">
        <f t="shared" si="5"/>
        <v>2.6016746411483256</v>
      </c>
      <c r="E34" s="34" t="s">
        <v>323</v>
      </c>
      <c r="F34" s="97">
        <v>118</v>
      </c>
      <c r="G34" s="101">
        <f t="shared" si="4"/>
        <v>3.004073319755601</v>
      </c>
    </row>
    <row r="35" spans="1:7" ht="12.75">
      <c r="A35" s="36" t="s">
        <v>325</v>
      </c>
      <c r="B35" s="97">
        <v>400</v>
      </c>
      <c r="C35" s="10">
        <f t="shared" si="5"/>
        <v>11.961722488038278</v>
      </c>
      <c r="E35" s="34" t="s">
        <v>321</v>
      </c>
      <c r="F35" s="97">
        <v>41</v>
      </c>
      <c r="G35" s="101">
        <f t="shared" si="4"/>
        <v>1.0437881873727086</v>
      </c>
    </row>
    <row r="36" spans="1:7" ht="12.75">
      <c r="A36" s="36" t="s">
        <v>297</v>
      </c>
      <c r="B36" s="97">
        <v>286</v>
      </c>
      <c r="C36" s="10">
        <f t="shared" si="5"/>
        <v>8.552631578947368</v>
      </c>
      <c r="E36" s="34" t="s">
        <v>327</v>
      </c>
      <c r="F36" s="97">
        <v>82</v>
      </c>
      <c r="G36" s="101">
        <f t="shared" si="4"/>
        <v>2.0875763747454172</v>
      </c>
    </row>
    <row r="37" spans="1:7" ht="12.75">
      <c r="A37" s="36" t="s">
        <v>326</v>
      </c>
      <c r="B37" s="97">
        <v>354</v>
      </c>
      <c r="C37" s="10">
        <f t="shared" si="5"/>
        <v>10.586124401913874</v>
      </c>
      <c r="E37" s="34" t="s">
        <v>321</v>
      </c>
      <c r="F37" s="97">
        <v>0</v>
      </c>
      <c r="G37" s="101">
        <f t="shared" si="4"/>
        <v>0</v>
      </c>
    </row>
    <row r="38" spans="1:7" ht="12.75">
      <c r="A38" s="36" t="s">
        <v>297</v>
      </c>
      <c r="B38" s="97">
        <v>202</v>
      </c>
      <c r="C38" s="10">
        <f t="shared" si="5"/>
        <v>6.04066985645933</v>
      </c>
      <c r="E38" s="34" t="s">
        <v>259</v>
      </c>
      <c r="F38" s="97">
        <v>40</v>
      </c>
      <c r="G38" s="101">
        <f t="shared" si="4"/>
        <v>1.0183299389002036</v>
      </c>
    </row>
    <row r="39" spans="1:7" ht="12.75">
      <c r="A39" s="36"/>
      <c r="B39" s="97" t="s">
        <v>250</v>
      </c>
      <c r="C39" s="10"/>
      <c r="E39" s="34" t="s">
        <v>321</v>
      </c>
      <c r="F39" s="97">
        <v>5</v>
      </c>
      <c r="G39" s="101">
        <f t="shared" si="4"/>
        <v>0.12729124236252545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81</v>
      </c>
      <c r="C42" s="33">
        <f>(B42/$B$42)*100</f>
        <v>100</v>
      </c>
      <c r="E42" s="31" t="s">
        <v>268</v>
      </c>
      <c r="F42" s="80">
        <v>4168</v>
      </c>
      <c r="G42" s="99">
        <f>(F42/$F$42)*100</f>
        <v>100</v>
      </c>
      <c r="I42" s="39"/>
    </row>
    <row r="43" spans="1:7" ht="12.75">
      <c r="A43" s="36" t="s">
        <v>301</v>
      </c>
      <c r="B43" s="98">
        <v>26</v>
      </c>
      <c r="C43" s="102">
        <f>(B43/$B$42)*100</f>
        <v>32.098765432098766</v>
      </c>
      <c r="E43" s="60" t="s">
        <v>168</v>
      </c>
      <c r="F43" s="106">
        <v>5049</v>
      </c>
      <c r="G43" s="107">
        <f aca="true" t="shared" si="6" ref="G43:G71">(F43/$F$42)*100</f>
        <v>121.13723608445297</v>
      </c>
    </row>
    <row r="44" spans="1:7" ht="12.75">
      <c r="A44" s="36"/>
      <c r="B44" s="93" t="s">
        <v>250</v>
      </c>
      <c r="C44" s="10"/>
      <c r="E44" s="1" t="s">
        <v>329</v>
      </c>
      <c r="F44" s="97">
        <v>6</v>
      </c>
      <c r="G44" s="101">
        <f t="shared" si="6"/>
        <v>0.14395393474088292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22</v>
      </c>
      <c r="G45" s="101">
        <f t="shared" si="6"/>
        <v>0.527831094049904</v>
      </c>
    </row>
    <row r="46" spans="1:7" ht="12.75">
      <c r="A46" s="29" t="s">
        <v>331</v>
      </c>
      <c r="B46" s="93">
        <v>3213</v>
      </c>
      <c r="C46" s="33">
        <f>(B46/$B$46)*100</f>
        <v>100</v>
      </c>
      <c r="E46" s="1" t="s">
        <v>332</v>
      </c>
      <c r="F46" s="97">
        <v>5</v>
      </c>
      <c r="G46" s="101">
        <f t="shared" si="6"/>
        <v>0.11996161228406908</v>
      </c>
    </row>
    <row r="47" spans="1:7" ht="12.75">
      <c r="A47" s="36" t="s">
        <v>333</v>
      </c>
      <c r="B47" s="97">
        <v>476</v>
      </c>
      <c r="C47" s="10">
        <f>(B47/$B$46)*100</f>
        <v>14.814814814814813</v>
      </c>
      <c r="E47" s="1" t="s">
        <v>334</v>
      </c>
      <c r="F47" s="97">
        <v>38</v>
      </c>
      <c r="G47" s="101">
        <f t="shared" si="6"/>
        <v>0.9117082533589251</v>
      </c>
    </row>
    <row r="48" spans="1:7" ht="12.75">
      <c r="A48" s="36"/>
      <c r="B48" s="93" t="s">
        <v>250</v>
      </c>
      <c r="C48" s="10"/>
      <c r="E48" s="1" t="s">
        <v>335</v>
      </c>
      <c r="F48" s="97">
        <v>552</v>
      </c>
      <c r="G48" s="101">
        <f t="shared" si="6"/>
        <v>13.24376199616123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62</v>
      </c>
      <c r="G49" s="101">
        <f t="shared" si="6"/>
        <v>1.4875239923224568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10</v>
      </c>
      <c r="G50" s="101">
        <f t="shared" si="6"/>
        <v>0.23992322456813817</v>
      </c>
    </row>
    <row r="51" spans="1:7" ht="12.75">
      <c r="A51" s="5" t="s">
        <v>338</v>
      </c>
      <c r="B51" s="93">
        <v>817</v>
      </c>
      <c r="C51" s="33">
        <f>(B51/$B$51)*100</f>
        <v>100</v>
      </c>
      <c r="E51" s="1" t="s">
        <v>339</v>
      </c>
      <c r="F51" s="97">
        <v>836</v>
      </c>
      <c r="G51" s="101">
        <f t="shared" si="6"/>
        <v>20.057581573896353</v>
      </c>
    </row>
    <row r="52" spans="1:7" ht="12.75">
      <c r="A52" s="4" t="s">
        <v>340</v>
      </c>
      <c r="B52" s="98">
        <v>54</v>
      </c>
      <c r="C52" s="10">
        <f>(B52/$B$51)*100</f>
        <v>6.609547123623011</v>
      </c>
      <c r="E52" s="1" t="s">
        <v>341</v>
      </c>
      <c r="F52" s="97">
        <v>5</v>
      </c>
      <c r="G52" s="101">
        <f t="shared" si="6"/>
        <v>0.11996161228406908</v>
      </c>
    </row>
    <row r="53" spans="1:7" ht="12.75">
      <c r="A53" s="4"/>
      <c r="B53" s="93" t="s">
        <v>250</v>
      </c>
      <c r="C53" s="10"/>
      <c r="E53" s="1" t="s">
        <v>342</v>
      </c>
      <c r="F53" s="97">
        <v>25</v>
      </c>
      <c r="G53" s="101">
        <f t="shared" si="6"/>
        <v>0.5998080614203455</v>
      </c>
    </row>
    <row r="54" spans="1:7" ht="14.25">
      <c r="A54" s="5" t="s">
        <v>343</v>
      </c>
      <c r="B54" s="93">
        <v>2402</v>
      </c>
      <c r="C54" s="33">
        <f>(B54/$B$54)*100</f>
        <v>100</v>
      </c>
      <c r="E54" s="1" t="s">
        <v>201</v>
      </c>
      <c r="F54" s="97">
        <v>1426</v>
      </c>
      <c r="G54" s="101">
        <f t="shared" si="6"/>
        <v>34.21305182341651</v>
      </c>
    </row>
    <row r="55" spans="1:7" ht="12.75">
      <c r="A55" s="4" t="s">
        <v>340</v>
      </c>
      <c r="B55" s="98">
        <v>437</v>
      </c>
      <c r="C55" s="10">
        <f>(B55/$B$54)*100</f>
        <v>18.19317235636969</v>
      </c>
      <c r="E55" s="1" t="s">
        <v>344</v>
      </c>
      <c r="F55" s="97">
        <v>818</v>
      </c>
      <c r="G55" s="101">
        <f t="shared" si="6"/>
        <v>19.625719769673704</v>
      </c>
    </row>
    <row r="56" spans="1:7" ht="12.75">
      <c r="A56" s="4" t="s">
        <v>345</v>
      </c>
      <c r="B56" s="119">
        <v>66.8</v>
      </c>
      <c r="C56" s="37" t="s">
        <v>261</v>
      </c>
      <c r="E56" s="1" t="s">
        <v>346</v>
      </c>
      <c r="F56" s="97">
        <v>13</v>
      </c>
      <c r="G56" s="101">
        <f t="shared" si="6"/>
        <v>0.31190019193857965</v>
      </c>
    </row>
    <row r="57" spans="1:7" ht="12.75">
      <c r="A57" s="4" t="s">
        <v>347</v>
      </c>
      <c r="B57" s="98">
        <v>1965</v>
      </c>
      <c r="C57" s="10">
        <f>(B57/$B$54)*100</f>
        <v>81.80682764363031</v>
      </c>
      <c r="E57" s="1" t="s">
        <v>348</v>
      </c>
      <c r="F57" s="97">
        <v>18</v>
      </c>
      <c r="G57" s="101">
        <f t="shared" si="6"/>
        <v>0.43186180422264875</v>
      </c>
    </row>
    <row r="58" spans="1:7" ht="12.75">
      <c r="A58" s="4" t="s">
        <v>345</v>
      </c>
      <c r="B58" s="119">
        <v>84.3</v>
      </c>
      <c r="C58" s="37" t="s">
        <v>261</v>
      </c>
      <c r="E58" s="1" t="s">
        <v>349</v>
      </c>
      <c r="F58" s="97">
        <v>343</v>
      </c>
      <c r="G58" s="101">
        <f t="shared" si="6"/>
        <v>8.22936660268714</v>
      </c>
    </row>
    <row r="59" spans="1:7" ht="12.75">
      <c r="A59" s="4"/>
      <c r="B59" s="93" t="s">
        <v>250</v>
      </c>
      <c r="C59" s="10"/>
      <c r="E59" s="1" t="s">
        <v>350</v>
      </c>
      <c r="F59" s="97">
        <v>0</v>
      </c>
      <c r="G59" s="101">
        <f t="shared" si="6"/>
        <v>0</v>
      </c>
    </row>
    <row r="60" spans="1:7" ht="12.75">
      <c r="A60" s="5" t="s">
        <v>351</v>
      </c>
      <c r="B60" s="93">
        <v>709</v>
      </c>
      <c r="C60" s="33">
        <f>(B60/$B$60)*100</f>
        <v>100</v>
      </c>
      <c r="E60" s="1" t="s">
        <v>352</v>
      </c>
      <c r="F60" s="97">
        <v>43</v>
      </c>
      <c r="G60" s="101">
        <f t="shared" si="6"/>
        <v>1.0316698656429943</v>
      </c>
    </row>
    <row r="61" spans="1:7" ht="12.75">
      <c r="A61" s="4" t="s">
        <v>340</v>
      </c>
      <c r="B61" s="97">
        <v>272</v>
      </c>
      <c r="C61" s="10">
        <f>(B61/$B$60)*100</f>
        <v>38.3638928067701</v>
      </c>
      <c r="E61" s="1" t="s">
        <v>353</v>
      </c>
      <c r="F61" s="97">
        <v>65</v>
      </c>
      <c r="G61" s="101">
        <f t="shared" si="6"/>
        <v>1.5595009596928981</v>
      </c>
    </row>
    <row r="62" spans="1:7" ht="12.75">
      <c r="A62" s="4"/>
      <c r="B62" s="93" t="s">
        <v>250</v>
      </c>
      <c r="C62" s="10"/>
      <c r="E62" s="1" t="s">
        <v>354</v>
      </c>
      <c r="F62" s="97">
        <v>46</v>
      </c>
      <c r="G62" s="101">
        <f t="shared" si="6"/>
        <v>1.1036468330134357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15</v>
      </c>
      <c r="G63" s="101">
        <f t="shared" si="6"/>
        <v>0.3598848368522073</v>
      </c>
    </row>
    <row r="64" spans="1:7" ht="12.75">
      <c r="A64" s="29" t="s">
        <v>357</v>
      </c>
      <c r="B64" s="93">
        <v>3928</v>
      </c>
      <c r="C64" s="33">
        <f>(B64/$B$64)*100</f>
        <v>100</v>
      </c>
      <c r="E64" s="1" t="s">
        <v>358</v>
      </c>
      <c r="F64" s="97">
        <v>14</v>
      </c>
      <c r="G64" s="101">
        <f t="shared" si="6"/>
        <v>0.33589251439539347</v>
      </c>
    </row>
    <row r="65" spans="1:7" ht="12.75">
      <c r="A65" s="4" t="s">
        <v>256</v>
      </c>
      <c r="B65" s="97">
        <v>2672</v>
      </c>
      <c r="C65" s="10">
        <f>(B65/$B$64)*100</f>
        <v>68.0244399185336</v>
      </c>
      <c r="E65" s="1" t="s">
        <v>359</v>
      </c>
      <c r="F65" s="97">
        <v>37</v>
      </c>
      <c r="G65" s="101">
        <f t="shared" si="6"/>
        <v>0.8877159309021113</v>
      </c>
    </row>
    <row r="66" spans="1:7" ht="12.75">
      <c r="A66" s="4" t="s">
        <v>257</v>
      </c>
      <c r="B66" s="97">
        <v>1235</v>
      </c>
      <c r="C66" s="10">
        <f aca="true" t="shared" si="7" ref="C66:C71">(B66/$B$64)*100</f>
        <v>31.44093686354379</v>
      </c>
      <c r="E66" s="1" t="s">
        <v>360</v>
      </c>
      <c r="F66" s="97">
        <v>6</v>
      </c>
      <c r="G66" s="101">
        <f t="shared" si="6"/>
        <v>0.14395393474088292</v>
      </c>
    </row>
    <row r="67" spans="1:7" ht="12.75">
      <c r="A67" s="4" t="s">
        <v>361</v>
      </c>
      <c r="B67" s="97">
        <v>948</v>
      </c>
      <c r="C67" s="10">
        <f t="shared" si="7"/>
        <v>24.134419551934826</v>
      </c>
      <c r="E67" s="1" t="s">
        <v>362</v>
      </c>
      <c r="F67" s="97">
        <v>19</v>
      </c>
      <c r="G67" s="101">
        <f t="shared" si="6"/>
        <v>0.45585412667946257</v>
      </c>
    </row>
    <row r="68" spans="1:7" ht="12.75">
      <c r="A68" s="4" t="s">
        <v>363</v>
      </c>
      <c r="B68" s="97">
        <v>287</v>
      </c>
      <c r="C68" s="10">
        <f t="shared" si="7"/>
        <v>7.30651731160896</v>
      </c>
      <c r="E68" s="1" t="s">
        <v>364</v>
      </c>
      <c r="F68" s="97">
        <v>123</v>
      </c>
      <c r="G68" s="101">
        <f t="shared" si="6"/>
        <v>2.9510556621880997</v>
      </c>
    </row>
    <row r="69" spans="1:7" ht="12.75">
      <c r="A69" s="4" t="s">
        <v>365</v>
      </c>
      <c r="B69" s="97">
        <v>125</v>
      </c>
      <c r="C69" s="10">
        <f t="shared" si="7"/>
        <v>3.1822810590631363</v>
      </c>
      <c r="E69" s="1" t="s">
        <v>366</v>
      </c>
      <c r="F69" s="97">
        <v>60</v>
      </c>
      <c r="G69" s="101">
        <f t="shared" si="6"/>
        <v>1.4395393474088292</v>
      </c>
    </row>
    <row r="70" spans="1:7" ht="12.75">
      <c r="A70" s="4" t="s">
        <v>367</v>
      </c>
      <c r="B70" s="97">
        <v>162</v>
      </c>
      <c r="C70" s="10">
        <f t="shared" si="7"/>
        <v>4.124236252545825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21</v>
      </c>
      <c r="C71" s="40">
        <f t="shared" si="7"/>
        <v>0.5346232179226069</v>
      </c>
      <c r="D71" s="41"/>
      <c r="E71" s="9" t="s">
        <v>369</v>
      </c>
      <c r="F71" s="103">
        <v>442</v>
      </c>
      <c r="G71" s="104">
        <f t="shared" si="6"/>
        <v>10.60460652591171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3295</v>
      </c>
      <c r="C9" s="81">
        <f>(B9/$B$9)*100</f>
        <v>100</v>
      </c>
      <c r="D9" s="65"/>
      <c r="E9" s="79" t="s">
        <v>381</v>
      </c>
      <c r="F9" s="80">
        <v>1778</v>
      </c>
      <c r="G9" s="81">
        <f>(F9/$F$9)*100</f>
        <v>100</v>
      </c>
    </row>
    <row r="10" spans="1:7" ht="12.75">
      <c r="A10" s="82" t="s">
        <v>382</v>
      </c>
      <c r="B10" s="97">
        <v>2219</v>
      </c>
      <c r="C10" s="105">
        <f>(B10/$B$9)*100</f>
        <v>67.34446130500758</v>
      </c>
      <c r="D10" s="65"/>
      <c r="E10" s="78" t="s">
        <v>383</v>
      </c>
      <c r="F10" s="97">
        <v>129</v>
      </c>
      <c r="G10" s="105">
        <f aca="true" t="shared" si="0" ref="G10:G19">(F10/$F$9)*100</f>
        <v>7.255343082114736</v>
      </c>
    </row>
    <row r="11" spans="1:7" ht="12.75">
      <c r="A11" s="82" t="s">
        <v>384</v>
      </c>
      <c r="B11" s="97">
        <v>2219</v>
      </c>
      <c r="C11" s="105">
        <f aca="true" t="shared" si="1" ref="C11:C16">(B11/$B$9)*100</f>
        <v>67.34446130500758</v>
      </c>
      <c r="D11" s="65"/>
      <c r="E11" s="78" t="s">
        <v>385</v>
      </c>
      <c r="F11" s="97">
        <v>88</v>
      </c>
      <c r="G11" s="105">
        <f t="shared" si="0"/>
        <v>4.949381327334083</v>
      </c>
    </row>
    <row r="12" spans="1:7" ht="12.75">
      <c r="A12" s="82" t="s">
        <v>386</v>
      </c>
      <c r="B12" s="97">
        <v>2139</v>
      </c>
      <c r="C12" s="105">
        <f>(B12/$B$9)*100</f>
        <v>64.9165402124431</v>
      </c>
      <c r="D12" s="65"/>
      <c r="E12" s="78" t="s">
        <v>387</v>
      </c>
      <c r="F12" s="97">
        <v>235</v>
      </c>
      <c r="G12" s="105">
        <f t="shared" si="0"/>
        <v>13.217097862767154</v>
      </c>
    </row>
    <row r="13" spans="1:7" ht="12.75">
      <c r="A13" s="82" t="s">
        <v>388</v>
      </c>
      <c r="B13" s="97">
        <v>80</v>
      </c>
      <c r="C13" s="105">
        <f>(B13/$B$9)*100</f>
        <v>2.4279210925644916</v>
      </c>
      <c r="D13" s="65"/>
      <c r="E13" s="78" t="s">
        <v>389</v>
      </c>
      <c r="F13" s="97">
        <v>182</v>
      </c>
      <c r="G13" s="105">
        <f t="shared" si="0"/>
        <v>10.236220472440944</v>
      </c>
    </row>
    <row r="14" spans="1:7" ht="12.75">
      <c r="A14" s="82" t="s">
        <v>390</v>
      </c>
      <c r="B14" s="109">
        <v>3.6</v>
      </c>
      <c r="C14" s="112" t="s">
        <v>261</v>
      </c>
      <c r="D14" s="65"/>
      <c r="E14" s="78" t="s">
        <v>391</v>
      </c>
      <c r="F14" s="97">
        <v>363</v>
      </c>
      <c r="G14" s="105">
        <f t="shared" si="0"/>
        <v>20.41619797525309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401</v>
      </c>
      <c r="G15" s="105">
        <f t="shared" si="0"/>
        <v>22.55343082114736</v>
      </c>
    </row>
    <row r="16" spans="1:7" ht="12.75">
      <c r="A16" s="82" t="s">
        <v>67</v>
      </c>
      <c r="B16" s="97">
        <v>1076</v>
      </c>
      <c r="C16" s="105">
        <f t="shared" si="1"/>
        <v>32.655538694992416</v>
      </c>
      <c r="D16" s="65"/>
      <c r="E16" s="78" t="s">
        <v>68</v>
      </c>
      <c r="F16" s="97">
        <v>222</v>
      </c>
      <c r="G16" s="105">
        <f t="shared" si="0"/>
        <v>12.4859392575928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111</v>
      </c>
      <c r="G17" s="105">
        <f t="shared" si="0"/>
        <v>6.2429696287964</v>
      </c>
    </row>
    <row r="18" spans="1:7" ht="12.75">
      <c r="A18" s="77" t="s">
        <v>70</v>
      </c>
      <c r="B18" s="80">
        <v>1715</v>
      </c>
      <c r="C18" s="81">
        <f>(B18/$B$18)*100</f>
        <v>100</v>
      </c>
      <c r="D18" s="65"/>
      <c r="E18" s="78" t="s">
        <v>170</v>
      </c>
      <c r="F18" s="97">
        <v>18</v>
      </c>
      <c r="G18" s="105">
        <f t="shared" si="0"/>
        <v>1.0123734533183353</v>
      </c>
    </row>
    <row r="19" spans="1:9" ht="12.75">
      <c r="A19" s="82" t="s">
        <v>382</v>
      </c>
      <c r="B19" s="97">
        <v>1071</v>
      </c>
      <c r="C19" s="105">
        <f>(B19/$B$18)*100</f>
        <v>62.44897959183674</v>
      </c>
      <c r="D19" s="65"/>
      <c r="E19" s="78" t="s">
        <v>169</v>
      </c>
      <c r="F19" s="98">
        <v>29</v>
      </c>
      <c r="G19" s="105">
        <f t="shared" si="0"/>
        <v>1.6310461192350956</v>
      </c>
      <c r="I19" s="117"/>
    </row>
    <row r="20" spans="1:7" ht="12.75">
      <c r="A20" s="82" t="s">
        <v>384</v>
      </c>
      <c r="B20" s="97">
        <v>1071</v>
      </c>
      <c r="C20" s="105">
        <f>(B20/$B$18)*100</f>
        <v>62.44897959183674</v>
      </c>
      <c r="D20" s="65"/>
      <c r="E20" s="78" t="s">
        <v>71</v>
      </c>
      <c r="F20" s="97">
        <v>44364</v>
      </c>
      <c r="G20" s="112" t="s">
        <v>261</v>
      </c>
    </row>
    <row r="21" spans="1:7" ht="12.75">
      <c r="A21" s="82" t="s">
        <v>386</v>
      </c>
      <c r="B21" s="97">
        <v>1027</v>
      </c>
      <c r="C21" s="105">
        <f>(B21/$B$18)*100</f>
        <v>59.883381924198254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1347</v>
      </c>
      <c r="G22" s="105">
        <f>(F22/$F$9)*100</f>
        <v>75.75928008998875</v>
      </c>
    </row>
    <row r="23" spans="1:7" ht="12.75">
      <c r="A23" s="77" t="s">
        <v>73</v>
      </c>
      <c r="B23" s="80">
        <v>268</v>
      </c>
      <c r="C23" s="81">
        <f>(B23/$B$23)*100</f>
        <v>100</v>
      </c>
      <c r="D23" s="65"/>
      <c r="E23" s="78" t="s">
        <v>74</v>
      </c>
      <c r="F23" s="97">
        <v>51347</v>
      </c>
      <c r="G23" s="112" t="s">
        <v>261</v>
      </c>
    </row>
    <row r="24" spans="1:7" ht="12.75">
      <c r="A24" s="82" t="s">
        <v>75</v>
      </c>
      <c r="B24" s="97">
        <v>194</v>
      </c>
      <c r="C24" s="105">
        <f>(B24/$B$23)*100</f>
        <v>72.38805970149254</v>
      </c>
      <c r="D24" s="65"/>
      <c r="E24" s="78" t="s">
        <v>76</v>
      </c>
      <c r="F24" s="97">
        <v>563</v>
      </c>
      <c r="G24" s="105">
        <f>(F24/$F$9)*100</f>
        <v>31.664791901012375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12802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50</v>
      </c>
      <c r="G26" s="105">
        <f>(F26/$F$9)*100</f>
        <v>2.81214848143982</v>
      </c>
    </row>
    <row r="27" spans="1:7" ht="12.75">
      <c r="A27" s="77" t="s">
        <v>85</v>
      </c>
      <c r="B27" s="80">
        <v>2097</v>
      </c>
      <c r="C27" s="81">
        <f>(B27/$B$27)*100</f>
        <v>100</v>
      </c>
      <c r="D27" s="65"/>
      <c r="E27" s="78" t="s">
        <v>78</v>
      </c>
      <c r="F27" s="98">
        <v>8513</v>
      </c>
      <c r="G27" s="112" t="s">
        <v>261</v>
      </c>
    </row>
    <row r="28" spans="1:7" ht="12.75">
      <c r="A28" s="82" t="s">
        <v>86</v>
      </c>
      <c r="B28" s="97">
        <v>1668</v>
      </c>
      <c r="C28" s="105">
        <f aca="true" t="shared" si="2" ref="C28:C33">(B28/$B$27)*100</f>
        <v>79.54220314735336</v>
      </c>
      <c r="D28" s="65"/>
      <c r="E28" s="78" t="s">
        <v>79</v>
      </c>
      <c r="F28" s="97">
        <v>29</v>
      </c>
      <c r="G28" s="105">
        <f>(F28/$F$9)*100</f>
        <v>1.6310461192350956</v>
      </c>
    </row>
    <row r="29" spans="1:7" ht="12.75">
      <c r="A29" s="82" t="s">
        <v>87</v>
      </c>
      <c r="B29" s="97">
        <v>189</v>
      </c>
      <c r="C29" s="105">
        <f t="shared" si="2"/>
        <v>9.012875536480687</v>
      </c>
      <c r="D29" s="65"/>
      <c r="E29" s="78" t="s">
        <v>80</v>
      </c>
      <c r="F29" s="97">
        <v>2755</v>
      </c>
      <c r="G29" s="112" t="s">
        <v>261</v>
      </c>
    </row>
    <row r="30" spans="1:7" ht="12.75">
      <c r="A30" s="82" t="s">
        <v>88</v>
      </c>
      <c r="B30" s="97">
        <v>150</v>
      </c>
      <c r="C30" s="105">
        <f t="shared" si="2"/>
        <v>7.1530758226037205</v>
      </c>
      <c r="D30" s="65"/>
      <c r="E30" s="78" t="s">
        <v>81</v>
      </c>
      <c r="F30" s="97">
        <v>388</v>
      </c>
      <c r="G30" s="105">
        <f>(F30/$F$9)*100</f>
        <v>21.822272215973005</v>
      </c>
    </row>
    <row r="31" spans="1:7" ht="12.75">
      <c r="A31" s="82" t="s">
        <v>115</v>
      </c>
      <c r="B31" s="97">
        <v>50</v>
      </c>
      <c r="C31" s="105">
        <f t="shared" si="2"/>
        <v>2.3843586075345735</v>
      </c>
      <c r="D31" s="65"/>
      <c r="E31" s="78" t="s">
        <v>82</v>
      </c>
      <c r="F31" s="97">
        <v>35247</v>
      </c>
      <c r="G31" s="112" t="s">
        <v>261</v>
      </c>
    </row>
    <row r="32" spans="1:7" ht="12.75">
      <c r="A32" s="82" t="s">
        <v>89</v>
      </c>
      <c r="B32" s="97">
        <v>24</v>
      </c>
      <c r="C32" s="105">
        <f t="shared" si="2"/>
        <v>1.144492131616595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16</v>
      </c>
      <c r="C33" s="105">
        <f t="shared" si="2"/>
        <v>0.7629947544110633</v>
      </c>
      <c r="D33" s="65"/>
      <c r="E33" s="79" t="s">
        <v>84</v>
      </c>
      <c r="F33" s="80">
        <v>993</v>
      </c>
      <c r="G33" s="81">
        <f>(F33/$F$33)*100</f>
        <v>100</v>
      </c>
    </row>
    <row r="34" spans="1:7" ht="12.75">
      <c r="A34" s="82" t="s">
        <v>91</v>
      </c>
      <c r="B34" s="120">
        <v>25.4</v>
      </c>
      <c r="C34" s="112" t="s">
        <v>261</v>
      </c>
      <c r="D34" s="65"/>
      <c r="E34" s="78" t="s">
        <v>383</v>
      </c>
      <c r="F34" s="97">
        <v>31</v>
      </c>
      <c r="G34" s="105">
        <f aca="true" t="shared" si="3" ref="G34:G43">(F34/$F$33)*100</f>
        <v>3.121852970795569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17</v>
      </c>
      <c r="G35" s="105">
        <f t="shared" si="3"/>
        <v>1.7119838872104733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79</v>
      </c>
      <c r="G36" s="105">
        <f t="shared" si="3"/>
        <v>7.955689828801611</v>
      </c>
    </row>
    <row r="37" spans="1:7" ht="12.75">
      <c r="A37" s="77" t="s">
        <v>94</v>
      </c>
      <c r="B37" s="80">
        <v>2139</v>
      </c>
      <c r="C37" s="81">
        <f>(B37/$B$37)*100</f>
        <v>100</v>
      </c>
      <c r="D37" s="65"/>
      <c r="E37" s="78" t="s">
        <v>389</v>
      </c>
      <c r="F37" s="97">
        <v>81</v>
      </c>
      <c r="G37" s="105">
        <f t="shared" si="3"/>
        <v>8.157099697885197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208</v>
      </c>
      <c r="G38" s="105">
        <f t="shared" si="3"/>
        <v>20.946626384692852</v>
      </c>
    </row>
    <row r="39" spans="1:7" ht="12.75">
      <c r="A39" s="82" t="s">
        <v>97</v>
      </c>
      <c r="B39" s="98">
        <v>696</v>
      </c>
      <c r="C39" s="105">
        <f>(B39/$B$37)*100</f>
        <v>32.53856942496493</v>
      </c>
      <c r="D39" s="65"/>
      <c r="E39" s="78" t="s">
        <v>393</v>
      </c>
      <c r="F39" s="97">
        <v>272</v>
      </c>
      <c r="G39" s="105">
        <f t="shared" si="3"/>
        <v>27.391742195367573</v>
      </c>
    </row>
    <row r="40" spans="1:7" ht="12.75">
      <c r="A40" s="82" t="s">
        <v>98</v>
      </c>
      <c r="B40" s="98">
        <v>251</v>
      </c>
      <c r="C40" s="105">
        <f>(B40/$B$37)*100</f>
        <v>11.734455352968677</v>
      </c>
      <c r="D40" s="65"/>
      <c r="E40" s="78" t="s">
        <v>68</v>
      </c>
      <c r="F40" s="97">
        <v>206</v>
      </c>
      <c r="G40" s="105">
        <f t="shared" si="3"/>
        <v>20.745216515609265</v>
      </c>
    </row>
    <row r="41" spans="1:7" ht="12.75">
      <c r="A41" s="82" t="s">
        <v>100</v>
      </c>
      <c r="B41" s="98">
        <v>726</v>
      </c>
      <c r="C41" s="105">
        <f>(B41/$B$37)*100</f>
        <v>33.94109396914446</v>
      </c>
      <c r="D41" s="65"/>
      <c r="E41" s="78" t="s">
        <v>69</v>
      </c>
      <c r="F41" s="97">
        <v>86</v>
      </c>
      <c r="G41" s="105">
        <f t="shared" si="3"/>
        <v>8.66062437059416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9</v>
      </c>
      <c r="G42" s="105">
        <f t="shared" si="3"/>
        <v>0.906344410876133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4</v>
      </c>
      <c r="G43" s="105">
        <f t="shared" si="3"/>
        <v>0.4028197381671702</v>
      </c>
    </row>
    <row r="44" spans="1:7" ht="12.75">
      <c r="A44" s="82" t="s">
        <v>291</v>
      </c>
      <c r="B44" s="98">
        <v>271</v>
      </c>
      <c r="C44" s="105">
        <f>(B44/$B$37)*100</f>
        <v>12.669471715755027</v>
      </c>
      <c r="D44" s="65"/>
      <c r="E44" s="78" t="s">
        <v>93</v>
      </c>
      <c r="F44" s="97">
        <v>55434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195</v>
      </c>
      <c r="C46" s="105">
        <f>(B46/$B$37)*100</f>
        <v>9.1164095371669</v>
      </c>
      <c r="D46" s="65"/>
      <c r="E46" s="78" t="s">
        <v>96</v>
      </c>
      <c r="F46" s="97">
        <v>24157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37474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30243</v>
      </c>
      <c r="G49" s="114" t="s">
        <v>261</v>
      </c>
    </row>
    <row r="50" spans="1:7" ht="13.5" thickTop="1">
      <c r="A50" s="82" t="s">
        <v>116</v>
      </c>
      <c r="B50" s="98">
        <v>187</v>
      </c>
      <c r="C50" s="105">
        <f t="shared" si="4"/>
        <v>8.742402992052362</v>
      </c>
      <c r="D50" s="65"/>
      <c r="E50" s="78"/>
      <c r="F50" s="86"/>
      <c r="G50" s="85"/>
    </row>
    <row r="51" spans="1:7" ht="12.75">
      <c r="A51" s="82" t="s">
        <v>117</v>
      </c>
      <c r="B51" s="98">
        <v>232</v>
      </c>
      <c r="C51" s="105">
        <f t="shared" si="4"/>
        <v>10.846189808321647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74</v>
      </c>
      <c r="C52" s="105">
        <f t="shared" si="4"/>
        <v>3.45956054230949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272</v>
      </c>
      <c r="C53" s="105">
        <f t="shared" si="4"/>
        <v>12.716222533894342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117</v>
      </c>
      <c r="C54" s="105">
        <f t="shared" si="4"/>
        <v>5.46984572230014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57</v>
      </c>
      <c r="C55" s="105">
        <f t="shared" si="4"/>
        <v>2.664796633941094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120</v>
      </c>
      <c r="C57" s="105">
        <f>(B57/$B$37)*100</f>
        <v>5.610098176718092</v>
      </c>
      <c r="D57" s="65"/>
      <c r="E57" s="79" t="s">
        <v>84</v>
      </c>
      <c r="F57" s="80">
        <v>52</v>
      </c>
      <c r="G57" s="105">
        <f>(F57/L57)*100</f>
        <v>5.236656596173213</v>
      </c>
      <c r="H57" s="79" t="s">
        <v>84</v>
      </c>
      <c r="L57" s="15">
        <v>993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34</v>
      </c>
      <c r="G58" s="105">
        <f>(F58/L58)*100</f>
        <v>6.967213114754098</v>
      </c>
      <c r="H58" s="78" t="s">
        <v>118</v>
      </c>
      <c r="L58" s="15">
        <v>488</v>
      </c>
    </row>
    <row r="59" spans="1:12" ht="12.75">
      <c r="A59" s="82" t="s">
        <v>112</v>
      </c>
      <c r="B59" s="98">
        <v>157</v>
      </c>
      <c r="C59" s="105">
        <f>(B59/$B$37)*100</f>
        <v>7.339878447872837</v>
      </c>
      <c r="D59" s="65"/>
      <c r="E59" s="78" t="s">
        <v>120</v>
      </c>
      <c r="F59" s="97">
        <v>7</v>
      </c>
      <c r="G59" s="105">
        <f>(F59/L59)*100</f>
        <v>3.7037037037037033</v>
      </c>
      <c r="H59" s="78" t="s">
        <v>120</v>
      </c>
      <c r="L59" s="15">
        <v>189</v>
      </c>
    </row>
    <row r="60" spans="1:7" ht="12.75">
      <c r="A60" s="82" t="s">
        <v>113</v>
      </c>
      <c r="B60" s="98">
        <v>475</v>
      </c>
      <c r="C60" s="105">
        <f>(B60/$B$37)*100</f>
        <v>22.206638616175784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170</v>
      </c>
      <c r="C62" s="105">
        <f>(B62/$B$37)*100</f>
        <v>7.947639083683964</v>
      </c>
      <c r="D62" s="65"/>
      <c r="E62" s="79" t="s">
        <v>123</v>
      </c>
      <c r="F62" s="80">
        <v>43</v>
      </c>
      <c r="G62" s="105">
        <f>(F62/L62)*100</f>
        <v>22.395833333333336</v>
      </c>
      <c r="H62" s="79" t="s">
        <v>394</v>
      </c>
      <c r="L62" s="15">
        <v>192</v>
      </c>
    </row>
    <row r="63" spans="1:12" ht="12.75">
      <c r="A63" s="61" t="s">
        <v>293</v>
      </c>
      <c r="B63" s="98">
        <v>151</v>
      </c>
      <c r="C63" s="105">
        <f>(B63/$B$37)*100</f>
        <v>7.059373539036932</v>
      </c>
      <c r="D63" s="65"/>
      <c r="E63" s="78" t="s">
        <v>118</v>
      </c>
      <c r="F63" s="97">
        <v>30</v>
      </c>
      <c r="G63" s="105">
        <f>(F63/L63)*100</f>
        <v>35.294117647058826</v>
      </c>
      <c r="H63" s="78" t="s">
        <v>118</v>
      </c>
      <c r="L63" s="15">
        <v>85</v>
      </c>
    </row>
    <row r="64" spans="1:12" ht="12.75">
      <c r="A64" s="82" t="s">
        <v>114</v>
      </c>
      <c r="B64" s="98">
        <v>127</v>
      </c>
      <c r="C64" s="105">
        <f>(B64/$B$37)*100</f>
        <v>5.937353903693315</v>
      </c>
      <c r="D64" s="65"/>
      <c r="E64" s="78" t="s">
        <v>120</v>
      </c>
      <c r="F64" s="97">
        <v>7</v>
      </c>
      <c r="G64" s="105">
        <f>(F64/L64)*100</f>
        <v>25.925925925925924</v>
      </c>
      <c r="H64" s="78" t="s">
        <v>120</v>
      </c>
      <c r="L64" s="15">
        <v>27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271</v>
      </c>
      <c r="G66" s="105">
        <f aca="true" t="shared" si="5" ref="G66:G71">(F66/L66)*100</f>
        <v>6.511292647765497</v>
      </c>
      <c r="H66" s="79" t="s">
        <v>124</v>
      </c>
      <c r="L66" s="15">
        <v>4162</v>
      </c>
    </row>
    <row r="67" spans="1:12" ht="12.75">
      <c r="A67" s="82" t="s">
        <v>126</v>
      </c>
      <c r="B67" s="97">
        <v>1722</v>
      </c>
      <c r="C67" s="105">
        <f>(B67/$B$37)*100</f>
        <v>80.50490883590463</v>
      </c>
      <c r="D67" s="65"/>
      <c r="E67" s="78" t="s">
        <v>262</v>
      </c>
      <c r="F67" s="97">
        <v>200</v>
      </c>
      <c r="G67" s="105">
        <f t="shared" si="5"/>
        <v>6.224712107065048</v>
      </c>
      <c r="H67" s="78" t="s">
        <v>262</v>
      </c>
      <c r="L67" s="15">
        <v>3213</v>
      </c>
    </row>
    <row r="68" spans="1:12" ht="12.75">
      <c r="A68" s="82" t="s">
        <v>128</v>
      </c>
      <c r="B68" s="97">
        <v>325</v>
      </c>
      <c r="C68" s="105">
        <f>(B68/$B$37)*100</f>
        <v>15.194015895278168</v>
      </c>
      <c r="D68" s="65"/>
      <c r="E68" s="78" t="s">
        <v>127</v>
      </c>
      <c r="F68" s="97">
        <v>58</v>
      </c>
      <c r="G68" s="105">
        <f t="shared" si="5"/>
        <v>8.180535966149506</v>
      </c>
      <c r="H68" s="78" t="s">
        <v>127</v>
      </c>
      <c r="L68" s="15">
        <v>709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71</v>
      </c>
      <c r="G69" s="105">
        <f t="shared" si="5"/>
        <v>7.481559536354057</v>
      </c>
      <c r="H69" s="78" t="s">
        <v>129</v>
      </c>
      <c r="L69" s="15">
        <v>949</v>
      </c>
    </row>
    <row r="70" spans="1:12" ht="12.75">
      <c r="A70" s="82" t="s">
        <v>376</v>
      </c>
      <c r="B70" s="97">
        <v>87</v>
      </c>
      <c r="C70" s="105">
        <f>(B70/$B$37)*100</f>
        <v>4.067321178120617</v>
      </c>
      <c r="D70" s="65"/>
      <c r="E70" s="78" t="s">
        <v>130</v>
      </c>
      <c r="F70" s="97">
        <v>64</v>
      </c>
      <c r="G70" s="105">
        <f t="shared" si="5"/>
        <v>9.026798307475318</v>
      </c>
      <c r="H70" s="78" t="s">
        <v>130</v>
      </c>
      <c r="L70" s="15">
        <v>709</v>
      </c>
    </row>
    <row r="71" spans="1:12" ht="13.5" thickBot="1">
      <c r="A71" s="90" t="s">
        <v>371</v>
      </c>
      <c r="B71" s="110">
        <v>5</v>
      </c>
      <c r="C71" s="111">
        <f>(B71/$B$37)*100</f>
        <v>0.23375409069658717</v>
      </c>
      <c r="D71" s="91"/>
      <c r="E71" s="92" t="s">
        <v>131</v>
      </c>
      <c r="F71" s="110">
        <v>127</v>
      </c>
      <c r="G71" s="118">
        <f t="shared" si="5"/>
        <v>12.475442043222005</v>
      </c>
      <c r="H71" s="92" t="s">
        <v>131</v>
      </c>
      <c r="L71" s="15">
        <v>1018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1789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1717</v>
      </c>
      <c r="G9" s="81">
        <f>(F9/$F$9)*100</f>
        <v>100</v>
      </c>
      <c r="I9" s="53"/>
    </row>
    <row r="10" spans="1:7" ht="12.75">
      <c r="A10" s="36" t="s">
        <v>137</v>
      </c>
      <c r="B10" s="97">
        <v>1104</v>
      </c>
      <c r="C10" s="105">
        <f aca="true" t="shared" si="0" ref="C10:C18">(B10/$B$8)*100</f>
        <v>61.71045276690889</v>
      </c>
      <c r="E10" s="32" t="s">
        <v>138</v>
      </c>
      <c r="F10" s="97">
        <v>1690</v>
      </c>
      <c r="G10" s="105">
        <f>(F10/$F$9)*100</f>
        <v>98.4274898078043</v>
      </c>
    </row>
    <row r="11" spans="1:7" ht="12.75">
      <c r="A11" s="36" t="s">
        <v>139</v>
      </c>
      <c r="B11" s="97">
        <v>80</v>
      </c>
      <c r="C11" s="105">
        <f t="shared" si="0"/>
        <v>4.471771939631078</v>
      </c>
      <c r="E11" s="32" t="s">
        <v>140</v>
      </c>
      <c r="F11" s="97">
        <v>7</v>
      </c>
      <c r="G11" s="105">
        <f>(F11/$F$9)*100</f>
        <v>0.4076878276062901</v>
      </c>
    </row>
    <row r="12" spans="1:7" ht="12.75">
      <c r="A12" s="36" t="s">
        <v>141</v>
      </c>
      <c r="B12" s="97">
        <v>163</v>
      </c>
      <c r="C12" s="105">
        <f t="shared" si="0"/>
        <v>9.111235326998324</v>
      </c>
      <c r="E12" s="32" t="s">
        <v>142</v>
      </c>
      <c r="F12" s="97">
        <v>20</v>
      </c>
      <c r="G12" s="105">
        <f>(F12/$F$9)*100</f>
        <v>1.1648223645894</v>
      </c>
    </row>
    <row r="13" spans="1:7" ht="12.75">
      <c r="A13" s="36" t="s">
        <v>143</v>
      </c>
      <c r="B13" s="97">
        <v>62</v>
      </c>
      <c r="C13" s="105">
        <f t="shared" si="0"/>
        <v>3.465623253214086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108</v>
      </c>
      <c r="C14" s="105">
        <f t="shared" si="0"/>
        <v>6.036892118501956</v>
      </c>
      <c r="E14" s="42" t="s">
        <v>145</v>
      </c>
      <c r="F14" s="80">
        <v>1057</v>
      </c>
      <c r="G14" s="81">
        <f>(F14/$F$14)*100</f>
        <v>100</v>
      </c>
    </row>
    <row r="15" spans="1:7" ht="12.75">
      <c r="A15" s="36" t="s">
        <v>146</v>
      </c>
      <c r="B15" s="97">
        <v>89</v>
      </c>
      <c r="C15" s="105">
        <f t="shared" si="0"/>
        <v>4.974846282839575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183</v>
      </c>
      <c r="C16" s="105">
        <f t="shared" si="0"/>
        <v>10.229178311906093</v>
      </c>
      <c r="E16" s="1" t="s">
        <v>149</v>
      </c>
      <c r="F16" s="97">
        <v>5</v>
      </c>
      <c r="G16" s="105">
        <f>(F16/$F$14)*100</f>
        <v>0.47303689687795647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581</v>
      </c>
      <c r="G17" s="105">
        <f aca="true" t="shared" si="1" ref="G17:G23">(F17/$F$14)*100</f>
        <v>54.966887417218544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408</v>
      </c>
      <c r="G18" s="105">
        <f t="shared" si="1"/>
        <v>38.59981078524125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63</v>
      </c>
      <c r="G19" s="105">
        <f t="shared" si="1"/>
        <v>5.960264900662252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0</v>
      </c>
      <c r="G20" s="105">
        <f t="shared" si="1"/>
        <v>0</v>
      </c>
    </row>
    <row r="21" spans="1:7" ht="12.75">
      <c r="A21" s="36" t="s">
        <v>156</v>
      </c>
      <c r="B21" s="98">
        <v>4</v>
      </c>
      <c r="C21" s="105">
        <f aca="true" t="shared" si="2" ref="C21:C28">(B21/$B$8)*100</f>
        <v>0.22358859698155395</v>
      </c>
      <c r="E21" s="1" t="s">
        <v>157</v>
      </c>
      <c r="F21" s="97">
        <v>0</v>
      </c>
      <c r="G21" s="105">
        <f t="shared" si="1"/>
        <v>0</v>
      </c>
    </row>
    <row r="22" spans="1:7" ht="12.75">
      <c r="A22" s="36" t="s">
        <v>158</v>
      </c>
      <c r="B22" s="98">
        <v>0</v>
      </c>
      <c r="C22" s="105">
        <f t="shared" si="2"/>
        <v>0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42</v>
      </c>
      <c r="C23" s="105">
        <f t="shared" si="2"/>
        <v>2.3476802683063163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41</v>
      </c>
      <c r="C24" s="105">
        <f t="shared" si="2"/>
        <v>2.291783119060928</v>
      </c>
      <c r="E24" s="1" t="s">
        <v>163</v>
      </c>
      <c r="F24" s="97">
        <v>98200</v>
      </c>
      <c r="G24" s="112" t="s">
        <v>261</v>
      </c>
    </row>
    <row r="25" spans="1:7" ht="12.75">
      <c r="A25" s="36" t="s">
        <v>164</v>
      </c>
      <c r="B25" s="97">
        <v>21</v>
      </c>
      <c r="C25" s="105">
        <f t="shared" si="2"/>
        <v>1.1738401341531581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188</v>
      </c>
      <c r="C26" s="105">
        <f t="shared" si="2"/>
        <v>10.508664058133036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652</v>
      </c>
      <c r="C27" s="105">
        <f t="shared" si="2"/>
        <v>36.4449413079933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841</v>
      </c>
      <c r="C28" s="105">
        <f t="shared" si="2"/>
        <v>47.009502515371715</v>
      </c>
      <c r="E28" s="32" t="s">
        <v>176</v>
      </c>
      <c r="F28" s="97">
        <v>711</v>
      </c>
      <c r="G28" s="105">
        <f aca="true" t="shared" si="3" ref="G28:G35">(F28/$F$14)*100</f>
        <v>67.2658467360454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5</v>
      </c>
      <c r="G30" s="105">
        <f t="shared" si="3"/>
        <v>0.47303689687795647</v>
      </c>
    </row>
    <row r="31" spans="1:7" ht="12.75">
      <c r="A31" s="36" t="s">
        <v>180</v>
      </c>
      <c r="B31" s="97">
        <v>40</v>
      </c>
      <c r="C31" s="105">
        <f aca="true" t="shared" si="4" ref="C31:C39">(B31/$B$8)*100</f>
        <v>2.235885969815539</v>
      </c>
      <c r="E31" s="32" t="s">
        <v>181</v>
      </c>
      <c r="F31" s="97">
        <v>27</v>
      </c>
      <c r="G31" s="105">
        <f t="shared" si="3"/>
        <v>2.554399243140965</v>
      </c>
    </row>
    <row r="32" spans="1:7" ht="12.75">
      <c r="A32" s="36" t="s">
        <v>182</v>
      </c>
      <c r="B32" s="97">
        <v>92</v>
      </c>
      <c r="C32" s="105">
        <f t="shared" si="4"/>
        <v>5.14253773057574</v>
      </c>
      <c r="E32" s="32" t="s">
        <v>183</v>
      </c>
      <c r="F32" s="97">
        <v>192</v>
      </c>
      <c r="G32" s="105">
        <f t="shared" si="3"/>
        <v>18.164616840113528</v>
      </c>
    </row>
    <row r="33" spans="1:7" ht="12.75">
      <c r="A33" s="36" t="s">
        <v>184</v>
      </c>
      <c r="B33" s="97">
        <v>246</v>
      </c>
      <c r="C33" s="105">
        <f t="shared" si="4"/>
        <v>13.750698714365567</v>
      </c>
      <c r="E33" s="32" t="s">
        <v>185</v>
      </c>
      <c r="F33" s="97">
        <v>419</v>
      </c>
      <c r="G33" s="105">
        <f t="shared" si="3"/>
        <v>39.640491958372756</v>
      </c>
    </row>
    <row r="34" spans="1:7" ht="12.75">
      <c r="A34" s="36" t="s">
        <v>186</v>
      </c>
      <c r="B34" s="97">
        <v>219</v>
      </c>
      <c r="C34" s="105">
        <f t="shared" si="4"/>
        <v>12.24147568474008</v>
      </c>
      <c r="E34" s="32" t="s">
        <v>187</v>
      </c>
      <c r="F34" s="97">
        <v>41</v>
      </c>
      <c r="G34" s="105">
        <f t="shared" si="3"/>
        <v>3.878902554399243</v>
      </c>
    </row>
    <row r="35" spans="1:7" ht="12.75">
      <c r="A35" s="36" t="s">
        <v>188</v>
      </c>
      <c r="B35" s="97">
        <v>179</v>
      </c>
      <c r="C35" s="105">
        <f t="shared" si="4"/>
        <v>10.005589714924538</v>
      </c>
      <c r="E35" s="32" t="s">
        <v>189</v>
      </c>
      <c r="F35" s="97">
        <v>27</v>
      </c>
      <c r="G35" s="105">
        <f t="shared" si="3"/>
        <v>2.554399243140965</v>
      </c>
    </row>
    <row r="36" spans="1:7" ht="12.75">
      <c r="A36" s="36" t="s">
        <v>190</v>
      </c>
      <c r="B36" s="97">
        <v>399</v>
      </c>
      <c r="C36" s="105">
        <f t="shared" si="4"/>
        <v>22.302962548910006</v>
      </c>
      <c r="E36" s="32" t="s">
        <v>191</v>
      </c>
      <c r="F36" s="97">
        <v>1126</v>
      </c>
      <c r="G36" s="112" t="s">
        <v>261</v>
      </c>
    </row>
    <row r="37" spans="1:7" ht="12.75">
      <c r="A37" s="36" t="s">
        <v>192</v>
      </c>
      <c r="B37" s="97">
        <v>294</v>
      </c>
      <c r="C37" s="105">
        <f t="shared" si="4"/>
        <v>16.433761878144214</v>
      </c>
      <c r="E37" s="32" t="s">
        <v>193</v>
      </c>
      <c r="F37" s="97">
        <v>346</v>
      </c>
      <c r="G37" s="105">
        <f>(F37/$F$14)*100</f>
        <v>32.73415326395459</v>
      </c>
    </row>
    <row r="38" spans="1:7" ht="12.75">
      <c r="A38" s="36" t="s">
        <v>194</v>
      </c>
      <c r="B38" s="97">
        <v>200</v>
      </c>
      <c r="C38" s="105">
        <f t="shared" si="4"/>
        <v>11.179429849077698</v>
      </c>
      <c r="E38" s="32" t="s">
        <v>191</v>
      </c>
      <c r="F38" s="97">
        <v>477</v>
      </c>
      <c r="G38" s="112" t="s">
        <v>261</v>
      </c>
    </row>
    <row r="39" spans="1:7" ht="12.75">
      <c r="A39" s="36" t="s">
        <v>195</v>
      </c>
      <c r="B39" s="97">
        <v>120</v>
      </c>
      <c r="C39" s="105">
        <f t="shared" si="4"/>
        <v>6.707657909446619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5.8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1717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259</v>
      </c>
      <c r="G43" s="105">
        <f aca="true" t="shared" si="5" ref="G43:G48">(F43/$F$14)*100</f>
        <v>24.503311258278146</v>
      </c>
    </row>
    <row r="44" spans="1:7" ht="12.75">
      <c r="A44" s="36" t="s">
        <v>209</v>
      </c>
      <c r="B44" s="98">
        <v>264</v>
      </c>
      <c r="C44" s="105">
        <f aca="true" t="shared" si="6" ref="C44:C49">(B44/$B$42)*100</f>
        <v>15.37565521258008</v>
      </c>
      <c r="E44" s="32" t="s">
        <v>210</v>
      </c>
      <c r="F44" s="97">
        <v>250</v>
      </c>
      <c r="G44" s="105">
        <f t="shared" si="5"/>
        <v>23.651844843897823</v>
      </c>
    </row>
    <row r="45" spans="1:7" ht="12.75">
      <c r="A45" s="36" t="s">
        <v>211</v>
      </c>
      <c r="B45" s="98">
        <v>348</v>
      </c>
      <c r="C45" s="105">
        <f t="shared" si="6"/>
        <v>20.26790914385556</v>
      </c>
      <c r="E45" s="32" t="s">
        <v>212</v>
      </c>
      <c r="F45" s="97">
        <v>120</v>
      </c>
      <c r="G45" s="105">
        <f t="shared" si="5"/>
        <v>11.352885525070956</v>
      </c>
    </row>
    <row r="46" spans="1:7" ht="12.75">
      <c r="A46" s="36" t="s">
        <v>213</v>
      </c>
      <c r="B46" s="98">
        <v>297</v>
      </c>
      <c r="C46" s="105">
        <f t="shared" si="6"/>
        <v>17.297612114152592</v>
      </c>
      <c r="E46" s="32" t="s">
        <v>214</v>
      </c>
      <c r="F46" s="97">
        <v>149</v>
      </c>
      <c r="G46" s="105">
        <f t="shared" si="5"/>
        <v>14.096499526963102</v>
      </c>
    </row>
    <row r="47" spans="1:7" ht="12.75">
      <c r="A47" s="36" t="s">
        <v>215</v>
      </c>
      <c r="B47" s="97">
        <v>277</v>
      </c>
      <c r="C47" s="105">
        <f t="shared" si="6"/>
        <v>16.13278974956319</v>
      </c>
      <c r="E47" s="32" t="s">
        <v>216</v>
      </c>
      <c r="F47" s="97">
        <v>74</v>
      </c>
      <c r="G47" s="105">
        <f t="shared" si="5"/>
        <v>7.000946073793755</v>
      </c>
    </row>
    <row r="48" spans="1:7" ht="12.75">
      <c r="A48" s="36" t="s">
        <v>217</v>
      </c>
      <c r="B48" s="97">
        <v>138</v>
      </c>
      <c r="C48" s="105">
        <f t="shared" si="6"/>
        <v>8.03727431566686</v>
      </c>
      <c r="E48" s="32" t="s">
        <v>218</v>
      </c>
      <c r="F48" s="97">
        <v>205</v>
      </c>
      <c r="G48" s="105">
        <f t="shared" si="5"/>
        <v>19.394512771996215</v>
      </c>
    </row>
    <row r="49" spans="1:7" ht="12.75">
      <c r="A49" s="36" t="s">
        <v>219</v>
      </c>
      <c r="B49" s="97">
        <v>393</v>
      </c>
      <c r="C49" s="105">
        <f t="shared" si="6"/>
        <v>22.888759464181714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556</v>
      </c>
      <c r="G51" s="81">
        <f>(F51/F$51)*100</f>
        <v>100</v>
      </c>
    </row>
    <row r="52" spans="1:7" ht="12.75">
      <c r="A52" s="4" t="s">
        <v>223</v>
      </c>
      <c r="B52" s="97">
        <v>210</v>
      </c>
      <c r="C52" s="105">
        <f>(B52/$B$42)*100</f>
        <v>12.2306348281887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663</v>
      </c>
      <c r="C53" s="105">
        <f>(B53/$B$42)*100</f>
        <v>38.613861386138616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561</v>
      </c>
      <c r="C54" s="105">
        <f>(B54/$B$42)*100</f>
        <v>32.67326732673268</v>
      </c>
      <c r="E54" s="32" t="s">
        <v>228</v>
      </c>
      <c r="F54" s="97">
        <v>7</v>
      </c>
      <c r="G54" s="105">
        <f aca="true" t="shared" si="7" ref="G54:G60">(F54/F$51)*100</f>
        <v>1.2589928057553956</v>
      </c>
    </row>
    <row r="55" spans="1:7" ht="12.75">
      <c r="A55" s="4" t="s">
        <v>229</v>
      </c>
      <c r="B55" s="97">
        <v>283</v>
      </c>
      <c r="C55" s="105">
        <f>(B55/$B$42)*100</f>
        <v>16.48223645894001</v>
      </c>
      <c r="E55" s="32" t="s">
        <v>230</v>
      </c>
      <c r="F55" s="97">
        <v>150</v>
      </c>
      <c r="G55" s="105">
        <f t="shared" si="7"/>
        <v>26.978417266187048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292</v>
      </c>
      <c r="G56" s="105">
        <f t="shared" si="7"/>
        <v>52.51798561151079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72</v>
      </c>
      <c r="G57" s="105">
        <f t="shared" si="7"/>
        <v>12.949640287769784</v>
      </c>
    </row>
    <row r="58" spans="1:7" ht="12.75">
      <c r="A58" s="36" t="s">
        <v>234</v>
      </c>
      <c r="B58" s="97">
        <v>1128</v>
      </c>
      <c r="C58" s="105">
        <f aca="true" t="shared" si="8" ref="C58:C66">(B58/$B$42)*100</f>
        <v>65.69598136284218</v>
      </c>
      <c r="E58" s="32" t="s">
        <v>235</v>
      </c>
      <c r="F58" s="97">
        <v>28</v>
      </c>
      <c r="G58" s="105">
        <f t="shared" si="7"/>
        <v>5.0359712230215825</v>
      </c>
    </row>
    <row r="59" spans="1:7" ht="12.75">
      <c r="A59" s="36" t="s">
        <v>236</v>
      </c>
      <c r="B59" s="97">
        <v>27</v>
      </c>
      <c r="C59" s="105">
        <f t="shared" si="8"/>
        <v>1.57251019219569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98</v>
      </c>
      <c r="C60" s="105">
        <f t="shared" si="8"/>
        <v>5.707629586488061</v>
      </c>
      <c r="E60" s="32" t="s">
        <v>239</v>
      </c>
      <c r="F60" s="97">
        <v>7</v>
      </c>
      <c r="G60" s="105">
        <f t="shared" si="7"/>
        <v>1.2589928057553956</v>
      </c>
    </row>
    <row r="61" spans="1:7" ht="12.75">
      <c r="A61" s="36" t="s">
        <v>240</v>
      </c>
      <c r="B61" s="97">
        <v>457</v>
      </c>
      <c r="C61" s="105">
        <f t="shared" si="8"/>
        <v>26.616191030867792</v>
      </c>
      <c r="E61" s="32" t="s">
        <v>163</v>
      </c>
      <c r="F61" s="97">
        <v>540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7</v>
      </c>
      <c r="C65" s="105">
        <f t="shared" si="8"/>
        <v>0.4076878276062901</v>
      </c>
      <c r="E65" s="32" t="s">
        <v>208</v>
      </c>
      <c r="F65" s="97">
        <v>81</v>
      </c>
      <c r="G65" s="105">
        <f aca="true" t="shared" si="9" ref="G65:G71">(F65/F$51)*100</f>
        <v>14.568345323741008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104</v>
      </c>
      <c r="G66" s="105">
        <f t="shared" si="9"/>
        <v>18.705035971223023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87</v>
      </c>
      <c r="G67" s="105">
        <f t="shared" si="9"/>
        <v>15.647482014388489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48</v>
      </c>
      <c r="G68" s="105">
        <f t="shared" si="9"/>
        <v>8.633093525179856</v>
      </c>
    </row>
    <row r="69" spans="1:7" ht="12.75">
      <c r="A69" s="36" t="s">
        <v>249</v>
      </c>
      <c r="B69" s="97">
        <v>6</v>
      </c>
      <c r="C69" s="105">
        <f>(B69/$B$42)*100</f>
        <v>0.34944670937682004</v>
      </c>
      <c r="E69" s="32" t="s">
        <v>216</v>
      </c>
      <c r="F69" s="97">
        <v>65</v>
      </c>
      <c r="G69" s="105">
        <f t="shared" si="9"/>
        <v>11.690647482014388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148</v>
      </c>
      <c r="G70" s="105">
        <f t="shared" si="9"/>
        <v>26.618705035971225</v>
      </c>
    </row>
    <row r="71" spans="1:7" ht="12.75">
      <c r="A71" s="54" t="s">
        <v>252</v>
      </c>
      <c r="B71" s="103">
        <v>21</v>
      </c>
      <c r="C71" s="115">
        <f>(B71/$B$42)*100</f>
        <v>1.22306348281887</v>
      </c>
      <c r="D71" s="41"/>
      <c r="E71" s="44" t="s">
        <v>220</v>
      </c>
      <c r="F71" s="103">
        <v>23</v>
      </c>
      <c r="G71" s="115">
        <f t="shared" si="9"/>
        <v>4.136690647482014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2002-06-11T12:18:25Z</dcterms:modified>
  <cp:category/>
  <cp:version/>
  <cp:contentType/>
  <cp:contentStatus/>
</cp:coreProperties>
</file>