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<sst xmlns="http://schemas.openxmlformats.org/spreadsheetml/2006/main" count="694" uniqueCount="437">
  <si>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</si>
  <si>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</si>
  <si>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</si>
  <si>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</si>
  <si>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</si>
  <si>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</si>
  <si>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</si>
  <si>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</si>
  <si>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</si>
  <si>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</si>
  <si>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</si>
  <si>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</si>
  <si>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</si>
  <si>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</si>
  <si>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</si>
  <si>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</si>
  <si>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</si>
  <si>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</si>
  <si>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</si>
  <si>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</si>
  <si>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</si>
  <si>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</si>
  <si>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</si>
  <si>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</si>
  <si>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</si>
  <si>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</si>
  <si>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</si>
  <si>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</si>
  <si>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</si>
  <si>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</si>
  <si>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</si>
  <si>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</si>
  <si>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</si>
  <si>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</si>
  <si>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</si>
  <si>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</si>
  <si>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</si>
  <si>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</si>
  <si>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</si>
  <si>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</si>
  <si>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</si>
  <si>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</si>
  <si>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</si>
  <si>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</si>
  <si>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</si>
  <si>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</si>
  <si>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</si>
  <si>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</si>
  <si>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</si>
  <si>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</si>
  <si>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</si>
  <si>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</si>
  <si>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</si>
  <si>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</si>
  <si>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</si>
  <si>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</si>
  <si>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</si>
  <si>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</si>
  <si>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</si>
  <si>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</si>
  <si>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</si>
  <si>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</si>
  <si>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</si>
  <si>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</si>
  <si>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</si>
  <si>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</si>
  <si>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</si>
  <si>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</si>
  <si>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</si>
  <si>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</si>
  <si>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</si>
  <si>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</si>
  <si>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</si>
  <si>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</si>
  <si>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</si>
  <si>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</si>
  <si>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</si>
  <si>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</si>
  <si>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</si>
  <si>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</si>
  <si>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</si>
  <si>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</si>
  <si>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</si>
  <si>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</si>
  <si>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</si>
  <si>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</si>
  <si>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</si>
  <si>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</si>
  <si>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</si>
  <si>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</si>
  <si>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</si>
  <si>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</si>
  <si>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</si>
  <si>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</si>
  <si>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</si>
  <si>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</si>
  <si>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</si>
  <si>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</si>
  <si>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</si>
  <si>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</si>
  <si>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</si>
  <si>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</si>
  <si>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</si>
  <si>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</si>
  <si>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</si>
  <si>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</si>
  <si>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</si>
  <si>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</si>
  <si>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</si>
  <si>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</si>
  <si>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</si>
  <si>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</si>
  <si>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</si>
  <si>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</si>
  <si>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</si>
  <si>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</si>
  <si>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</si>
  <si>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</si>
  <si>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</si>
  <si>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</si>
  <si>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</si>
  <si>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</si>
  <si>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</si>
  <si>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</si>
  <si>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</si>
  <si>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</si>
  <si>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</si>
  <si>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</si>
  <si>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</si>
  <si>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</si>
  <si>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</si>
  <si>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</si>
  <si>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</si>
  <si>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</si>
  <si>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</si>
  <si>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</si>
  <si>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</si>
  <si>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</si>
  <si>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</si>
  <si>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</si>
  <si>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</si>
  <si>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</si>
  <si>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</si>
  <si>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</si>
  <si>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</si>
  <si>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</si>
  <si>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</si>
  <si>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</si>
  <si>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</si>
  <si>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</si>
  <si>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</si>
  <si>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</si>
  <si>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</si>
  <si>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</si>
  <si>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</si>
  <si>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</si>
  <si>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</si>
  <si>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</si>
  <si>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</si>
  <si>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</si>
  <si>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</si>
  <si>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</si>
  <si>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</si>
  <si>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</si>
  <si>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</si>
  <si>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</si>
  <si>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</si>
  <si>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</si>
  <si>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</si>
  <si>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</si>
  <si>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</si>
  <si>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</si>
  <si>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</si>
  <si>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</si>
  <si>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</si>
  <si>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</si>
  <si>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</si>
  <si>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</si>
  <si>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</si>
  <si>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</si>
  <si>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</si>
  <si>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</si>
  <si>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</si>
  <si>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</si>
  <si>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</si>
  <si>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</si>
  <si>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</si>
  <si>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</si>
  <si>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</si>
  <si>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</si>
  <si>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</si>
  <si>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</si>
  <si>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</si>
  <si>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</si>
  <si>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</si>
  <si>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</si>
  <si>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</si>
  <si>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</si>
  <si>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</si>
  <si>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</si>
  <si>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</si>
  <si>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</si>
  <si>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</si>
  <si>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</si>
  <si>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</si>
  <si>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</si>
  <si>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</si>
  <si>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</si>
  <si>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</si>
  <si>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</si>
  <si>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</si>
  <si>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</si>
  <si>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</si>
  <si>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</si>
  <si>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</si>
  <si>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</si>
  <si>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</si>
  <si>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</si>
  <si>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</si>
  <si>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</si>
  <si>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</si>
  <si>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</si>
  <si>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</si>
  <si>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</si>
  <si>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</si>
  <si>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</si>
  <si>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</si>
  <si>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</si>
  <si>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</si>
  <si>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</si>
  <si>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</si>
  <si>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</si>
  <si>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</si>
  <si>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</si>
  <si>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</si>
  <si>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</si>
  <si>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</si>
  <si>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</si>
  <si>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</si>
  <si>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</si>
  <si>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</si>
  <si>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</si>
  <si>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</si>
  <si>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</si>
  <si>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</si>
  <si>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</si>
  <si>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</si>
  <si>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</si>
  <si>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</si>
  <si>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</si>
  <si>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</si>
  <si>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</si>
  <si>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</si>
  <si>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</si>
  <si>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</si>
  <si>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</si>
  <si>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</si>
  <si>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</si>
  <si>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</si>
  <si>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</si>
  <si>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</si>
  <si>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</si>
  <si>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</si>
  <si>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</si>
  <si>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</si>
  <si>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</si>
  <si>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</si>
  <si>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</si>
  <si>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</si>
  <si>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</si>
  <si>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</si>
  <si>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</si>
  <si>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</si>
  <si>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</si>
  <si>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</si>
  <si>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</si>
  <si>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</si>
  <si>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</si>
  <si>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</si>
  <si>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</si>
  <si>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</si>
  <si>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</si>
  <si>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</si>
  <si>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</si>
  <si>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</si>
  <si>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</si>
  <si>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</si>
  <si>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</si>
  <si>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</si>
  <si>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</si>
  <si>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</si>
  <si>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</si>
  <si>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</si>
  <si>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</si>
  <si>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</si>
  <si>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</si>
  <si>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</si>
  <si>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</si>
  <si>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</si>
  <si>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</si>
  <si>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</si>
  <si>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</si>
  <si>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</si>
  <si>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</si>
  <si>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</si>
  <si>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</si>
  <si>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</si>
  <si>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</si>
  <si>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</si>
  <si>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</si>
  <si>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</si>
  <si>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</si>
  <si>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</si>
  <si>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</si>
  <si>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</si>
  <si>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</si>
  <si>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</si>
  <si>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</si>
  <si>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</si>
  <si>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</si>
  <si>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</si>
  <si>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</si>
  <si>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</si>
  <si>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</si>
  <si>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</si>
  <si>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</si>
  <si>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</si>
  <si>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</si>
  <si>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</si>
  <si>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</si>
  <si>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</si>
  <si>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</si>
  <si>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</si>
  <si>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</si>
  <si>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</si>
  <si>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</si>
  <si>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</si>
  <si>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</si>
  <si>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</si>
  <si>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</si>
  <si>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</si>
  <si>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</si>
  <si>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</si>
  <si>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</si>
  <si>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</si>
  <si>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</si>
  <si>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</si>
  <si>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</si>
  <si>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</si>
  <si>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</si>
  <si>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</si>
  <si>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</si>
  <si>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</si>
  <si>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</si>
  <si>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</si>
  <si>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</si>
  <si>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</si>
  <si>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</si>
  <si>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</si>
  <si>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</si>
  <si>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</si>
  <si>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</si>
  <si>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</si>
  <si>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</si>
  <si>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</si>
  <si>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</si>
  <si>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</si>
  <si>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</si>
  <si>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</si>
  <si>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</si>
  <si>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</si>
  <si>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</si>
  <si>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</si>
  <si>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</si>
  <si>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</si>
  <si>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</si>
  <si>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</si>
  <si>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</si>
  <si>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</si>
  <si>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</si>
  <si>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</si>
  <si>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</si>
  <si>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</si>
  <si>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</si>
  <si>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</si>
  <si>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</si>
  <si>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</si>
  <si>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</si>
  <si>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</si>
  <si>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</si>
  <si>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</si>
  <si>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</si>
  <si>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</si>
  <si>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</si>
  <si>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</si>
  <si>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</si>
  <si>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Pennsauken township,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</si>
  <si>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Pennsauken township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</si>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</sst>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35737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35737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17116</v>
      </c>
      <c r="C9" s="151">
        <f>(B9/$B$7)*100</f>
        <v>47.89433920026863</v>
      </c>
      <c r="D9" s="152"/>
      <c r="E9" s="152" t="s">
        <v>403</v>
      </c>
      <c r="F9" s="150">
        <v>5126</v>
      </c>
      <c r="G9" s="153">
        <f t="shared" si="0"/>
        <v>14.343677421160143</v>
      </c>
    </row>
    <row r="10" spans="1:7" ht="12.75">
      <c r="A10" s="149" t="s">
        <v>404</v>
      </c>
      <c r="B10" s="150">
        <v>18621</v>
      </c>
      <c r="C10" s="151">
        <f>(B10/$B$7)*100</f>
        <v>52.10566079973137</v>
      </c>
      <c r="D10" s="152"/>
      <c r="E10" s="152" t="s">
        <v>405</v>
      </c>
      <c r="F10" s="150">
        <v>218</v>
      </c>
      <c r="G10" s="153">
        <f t="shared" si="0"/>
        <v>0.6100120323474271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3629</v>
      </c>
      <c r="G11" s="153">
        <f t="shared" si="0"/>
        <v>10.154741584352353</v>
      </c>
    </row>
    <row r="12" spans="1:7" ht="12.75">
      <c r="A12" s="149" t="s">
        <v>407</v>
      </c>
      <c r="B12" s="150">
        <v>2212</v>
      </c>
      <c r="C12" s="151">
        <f aca="true" t="shared" si="1" ref="C12:C24">B12*100/B$7</f>
        <v>6.189663374094076</v>
      </c>
      <c r="D12" s="152"/>
      <c r="E12" s="152" t="s">
        <v>408</v>
      </c>
      <c r="F12" s="150">
        <v>32</v>
      </c>
      <c r="G12" s="153">
        <f t="shared" si="0"/>
        <v>0.0895430506198058</v>
      </c>
    </row>
    <row r="13" spans="1:7" ht="12.75">
      <c r="A13" s="149" t="s">
        <v>409</v>
      </c>
      <c r="B13" s="150">
        <v>2822</v>
      </c>
      <c r="C13" s="151">
        <f t="shared" si="1"/>
        <v>7.896577776534125</v>
      </c>
      <c r="D13" s="152"/>
      <c r="E13" s="152" t="s">
        <v>410</v>
      </c>
      <c r="F13" s="150">
        <v>1247</v>
      </c>
      <c r="G13" s="153">
        <f t="shared" si="0"/>
        <v>3.4893807538405572</v>
      </c>
    </row>
    <row r="14" spans="1:7" ht="12.75">
      <c r="A14" s="149" t="s">
        <v>411</v>
      </c>
      <c r="B14" s="150">
        <v>3076</v>
      </c>
      <c r="C14" s="151">
        <f t="shared" si="1"/>
        <v>8.607325740828832</v>
      </c>
      <c r="D14" s="152"/>
      <c r="E14" s="152" t="s">
        <v>412</v>
      </c>
      <c r="F14" s="150">
        <v>30611</v>
      </c>
      <c r="G14" s="153">
        <f t="shared" si="0"/>
        <v>85.65632257883986</v>
      </c>
    </row>
    <row r="15" spans="1:7" ht="12.75">
      <c r="A15" s="149" t="s">
        <v>413</v>
      </c>
      <c r="B15" s="150">
        <v>2581</v>
      </c>
      <c r="C15" s="151">
        <f t="shared" si="1"/>
        <v>7.222206676553712</v>
      </c>
      <c r="D15" s="152"/>
      <c r="E15" s="152" t="s">
        <v>414</v>
      </c>
      <c r="F15" s="150">
        <v>19845</v>
      </c>
      <c r="G15" s="153">
        <f t="shared" si="0"/>
        <v>55.53068248593894</v>
      </c>
    </row>
    <row r="16" spans="1:7" ht="12.75">
      <c r="A16" s="149" t="s">
        <v>415</v>
      </c>
      <c r="B16" s="150">
        <v>1852</v>
      </c>
      <c r="C16" s="151">
        <f t="shared" si="1"/>
        <v>5.182304054621261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4652</v>
      </c>
      <c r="C17" s="151">
        <f t="shared" si="1"/>
        <v>13.017320983854269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5949</v>
      </c>
      <c r="C18" s="151">
        <f t="shared" si="1"/>
        <v>16.646612754288274</v>
      </c>
      <c r="D18" s="152"/>
      <c r="E18" s="143" t="s">
        <v>419</v>
      </c>
      <c r="F18" s="141">
        <v>35737</v>
      </c>
      <c r="G18" s="148">
        <v>100</v>
      </c>
    </row>
    <row r="19" spans="1:7" ht="12.75">
      <c r="A19" s="149" t="s">
        <v>420</v>
      </c>
      <c r="B19" s="150">
        <v>4675</v>
      </c>
      <c r="C19" s="151">
        <f t="shared" si="1"/>
        <v>13.081680051487254</v>
      </c>
      <c r="D19" s="152"/>
      <c r="E19" s="152" t="s">
        <v>421</v>
      </c>
      <c r="F19" s="150">
        <v>35064</v>
      </c>
      <c r="G19" s="153">
        <f aca="true" t="shared" si="2" ref="G19:G30">F19*100/F$18</f>
        <v>98.11679771665221</v>
      </c>
    </row>
    <row r="20" spans="1:7" ht="12.75">
      <c r="A20" s="149" t="s">
        <v>422</v>
      </c>
      <c r="B20" s="150">
        <v>1585</v>
      </c>
      <c r="C20" s="151">
        <f t="shared" si="1"/>
        <v>4.435179226012256</v>
      </c>
      <c r="D20" s="152"/>
      <c r="E20" s="152" t="s">
        <v>423</v>
      </c>
      <c r="F20" s="150">
        <v>12389</v>
      </c>
      <c r="G20" s="153">
        <f t="shared" si="2"/>
        <v>34.66715169152419</v>
      </c>
    </row>
    <row r="21" spans="1:7" ht="12.75">
      <c r="A21" s="149" t="s">
        <v>424</v>
      </c>
      <c r="B21" s="150">
        <v>1268</v>
      </c>
      <c r="C21" s="151">
        <f t="shared" si="1"/>
        <v>3.548143380809805</v>
      </c>
      <c r="D21" s="152"/>
      <c r="E21" s="152" t="s">
        <v>425</v>
      </c>
      <c r="F21" s="150">
        <v>6396</v>
      </c>
      <c r="G21" s="153">
        <f t="shared" si="2"/>
        <v>17.897417242633686</v>
      </c>
    </row>
    <row r="22" spans="1:7" ht="12.75">
      <c r="A22" s="149" t="s">
        <v>426</v>
      </c>
      <c r="B22" s="150">
        <v>2485</v>
      </c>
      <c r="C22" s="151">
        <f t="shared" si="1"/>
        <v>6.953577524694294</v>
      </c>
      <c r="D22" s="152"/>
      <c r="E22" s="152" t="s">
        <v>427</v>
      </c>
      <c r="F22" s="150">
        <v>12092</v>
      </c>
      <c r="G22" s="153">
        <f t="shared" si="2"/>
        <v>33.83608025295912</v>
      </c>
    </row>
    <row r="23" spans="1:7" ht="12.75">
      <c r="A23" s="149" t="s">
        <v>428</v>
      </c>
      <c r="B23" s="150">
        <v>1972</v>
      </c>
      <c r="C23" s="151">
        <f t="shared" si="1"/>
        <v>5.5180904944455325</v>
      </c>
      <c r="D23" s="152"/>
      <c r="E23" s="152" t="s">
        <v>429</v>
      </c>
      <c r="F23" s="150">
        <v>8472</v>
      </c>
      <c r="G23" s="153">
        <f t="shared" si="2"/>
        <v>23.706522651593588</v>
      </c>
    </row>
    <row r="24" spans="1:7" ht="12.75">
      <c r="A24" s="149" t="s">
        <v>430</v>
      </c>
      <c r="B24" s="150">
        <v>608</v>
      </c>
      <c r="C24" s="151">
        <f t="shared" si="1"/>
        <v>1.7013179617763103</v>
      </c>
      <c r="D24" s="152"/>
      <c r="E24" s="152" t="s">
        <v>431</v>
      </c>
      <c r="F24" s="150">
        <v>2758</v>
      </c>
      <c r="G24" s="153">
        <f t="shared" si="2"/>
        <v>7.717491675294513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1158</v>
      </c>
      <c r="G25" s="153">
        <f t="shared" si="2"/>
        <v>3.2403391443042224</v>
      </c>
    </row>
    <row r="26" spans="1:7" ht="12.75">
      <c r="A26" s="149" t="s">
        <v>433</v>
      </c>
      <c r="B26" s="155">
        <v>36.1</v>
      </c>
      <c r="C26" s="156" t="s">
        <v>261</v>
      </c>
      <c r="D26" s="152"/>
      <c r="E26" s="157" t="s">
        <v>434</v>
      </c>
      <c r="F26" s="158">
        <v>1429</v>
      </c>
      <c r="G26" s="153">
        <f t="shared" si="2"/>
        <v>3.998656854240703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686</v>
      </c>
      <c r="G27" s="153">
        <f t="shared" si="2"/>
        <v>1.919579147662087</v>
      </c>
    </row>
    <row r="28" spans="1:7" ht="12.75">
      <c r="A28" s="149" t="s">
        <v>262</v>
      </c>
      <c r="B28" s="150">
        <v>25925</v>
      </c>
      <c r="C28" s="151">
        <f aca="true" t="shared" si="3" ref="C28:C35">B28*100/B$7</f>
        <v>72.54386210370204</v>
      </c>
      <c r="D28" s="152"/>
      <c r="E28" s="152" t="s">
        <v>436</v>
      </c>
      <c r="F28" s="150">
        <v>673</v>
      </c>
      <c r="G28" s="153">
        <f t="shared" si="2"/>
        <v>1.8832022833477908</v>
      </c>
    </row>
    <row r="29" spans="1:7" ht="12.75">
      <c r="A29" s="149" t="s">
        <v>0</v>
      </c>
      <c r="B29" s="150">
        <v>12050</v>
      </c>
      <c r="C29" s="151">
        <f t="shared" si="3"/>
        <v>33.718554999020625</v>
      </c>
      <c r="D29" s="152"/>
      <c r="E29" s="152" t="s">
        <v>1</v>
      </c>
      <c r="F29" s="150">
        <v>451</v>
      </c>
      <c r="G29" s="153">
        <f t="shared" si="2"/>
        <v>1.2619973696728881</v>
      </c>
    </row>
    <row r="30" spans="1:7" ht="12.75">
      <c r="A30" s="149" t="s">
        <v>2</v>
      </c>
      <c r="B30" s="150">
        <v>13875</v>
      </c>
      <c r="C30" s="151">
        <f t="shared" si="3"/>
        <v>38.82530710468142</v>
      </c>
      <c r="D30" s="152"/>
      <c r="E30" s="152" t="s">
        <v>3</v>
      </c>
      <c r="F30" s="150">
        <v>222</v>
      </c>
      <c r="G30" s="153">
        <f t="shared" si="2"/>
        <v>0.6212049136749027</v>
      </c>
    </row>
    <row r="31" spans="1:7" ht="12.75">
      <c r="A31" s="149" t="s">
        <v>4</v>
      </c>
      <c r="B31" s="150">
        <v>24634</v>
      </c>
      <c r="C31" s="151">
        <f t="shared" si="3"/>
        <v>68.93135965525926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5789</v>
      </c>
      <c r="C32" s="151">
        <f t="shared" si="3"/>
        <v>16.198897501189244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5065</v>
      </c>
      <c r="C33" s="151">
        <f t="shared" si="3"/>
        <v>14.172985980916136</v>
      </c>
      <c r="D33" s="152"/>
      <c r="E33" s="143" t="s">
        <v>8</v>
      </c>
      <c r="F33" s="141">
        <v>12389</v>
      </c>
      <c r="G33" s="148">
        <v>100</v>
      </c>
    </row>
    <row r="34" spans="1:7" ht="12.75">
      <c r="A34" s="149" t="s">
        <v>0</v>
      </c>
      <c r="B34" s="150">
        <v>2035</v>
      </c>
      <c r="C34" s="151">
        <f t="shared" si="3"/>
        <v>5.694378375353275</v>
      </c>
      <c r="D34" s="152"/>
      <c r="E34" s="152" t="s">
        <v>9</v>
      </c>
      <c r="F34" s="150">
        <v>9097</v>
      </c>
      <c r="G34" s="153">
        <f aca="true" t="shared" si="4" ref="G34:G42">F34*100/F$33</f>
        <v>73.42804100411655</v>
      </c>
    </row>
    <row r="35" spans="1:7" ht="12.75">
      <c r="A35" s="149" t="s">
        <v>2</v>
      </c>
      <c r="B35" s="150">
        <v>3030</v>
      </c>
      <c r="C35" s="151">
        <f t="shared" si="3"/>
        <v>8.478607605562862</v>
      </c>
      <c r="D35" s="152"/>
      <c r="E35" s="152" t="s">
        <v>10</v>
      </c>
      <c r="F35" s="150">
        <v>4523</v>
      </c>
      <c r="G35" s="153">
        <f t="shared" si="4"/>
        <v>36.50819275163452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6396</v>
      </c>
      <c r="G36" s="153">
        <f t="shared" si="4"/>
        <v>51.62644281217209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3102</v>
      </c>
      <c r="G37" s="153">
        <f t="shared" si="4"/>
        <v>25.03834046331423</v>
      </c>
    </row>
    <row r="38" spans="1:7" ht="12.75">
      <c r="A38" s="163" t="s">
        <v>13</v>
      </c>
      <c r="B38" s="150">
        <v>34841</v>
      </c>
      <c r="C38" s="151">
        <f aca="true" t="shared" si="5" ref="C38:C56">B38*100/B$7</f>
        <v>97.49279458264543</v>
      </c>
      <c r="D38" s="152"/>
      <c r="E38" s="152" t="s">
        <v>14</v>
      </c>
      <c r="F38" s="150">
        <v>2009</v>
      </c>
      <c r="G38" s="153">
        <f t="shared" si="4"/>
        <v>16.21599806279764</v>
      </c>
    </row>
    <row r="39" spans="1:7" ht="12.75">
      <c r="A39" s="149" t="s">
        <v>15</v>
      </c>
      <c r="B39" s="150">
        <v>21479</v>
      </c>
      <c r="C39" s="151">
        <f t="shared" si="5"/>
        <v>60.102974508212775</v>
      </c>
      <c r="D39" s="152"/>
      <c r="E39" s="152" t="s">
        <v>10</v>
      </c>
      <c r="F39" s="150">
        <v>1066</v>
      </c>
      <c r="G39" s="153">
        <f t="shared" si="4"/>
        <v>8.604407135362015</v>
      </c>
    </row>
    <row r="40" spans="1:7" ht="12.75">
      <c r="A40" s="149" t="s">
        <v>16</v>
      </c>
      <c r="B40" s="150">
        <v>8641</v>
      </c>
      <c r="C40" s="151">
        <f t="shared" si="5"/>
        <v>24.179421887679435</v>
      </c>
      <c r="D40" s="152"/>
      <c r="E40" s="152" t="s">
        <v>17</v>
      </c>
      <c r="F40" s="150">
        <v>3292</v>
      </c>
      <c r="G40" s="153">
        <f t="shared" si="4"/>
        <v>26.571958995883445</v>
      </c>
    </row>
    <row r="41" spans="1:7" ht="12.75">
      <c r="A41" s="149" t="s">
        <v>18</v>
      </c>
      <c r="B41" s="150">
        <v>124</v>
      </c>
      <c r="C41" s="151">
        <f t="shared" si="5"/>
        <v>0.3469793211517475</v>
      </c>
      <c r="D41" s="152"/>
      <c r="E41" s="152" t="s">
        <v>19</v>
      </c>
      <c r="F41" s="150">
        <v>2865</v>
      </c>
      <c r="G41" s="153">
        <f t="shared" si="4"/>
        <v>23.125353135846314</v>
      </c>
    </row>
    <row r="42" spans="1:7" ht="12.75">
      <c r="A42" s="149" t="s">
        <v>20</v>
      </c>
      <c r="B42" s="150">
        <v>1636</v>
      </c>
      <c r="C42" s="151">
        <f t="shared" si="5"/>
        <v>4.577888462937572</v>
      </c>
      <c r="D42" s="152"/>
      <c r="E42" s="152" t="s">
        <v>21</v>
      </c>
      <c r="F42" s="150">
        <v>1286</v>
      </c>
      <c r="G42" s="153">
        <f t="shared" si="4"/>
        <v>10.38017596254742</v>
      </c>
    </row>
    <row r="43" spans="1:7" ht="12.75">
      <c r="A43" s="149" t="s">
        <v>22</v>
      </c>
      <c r="B43" s="150">
        <v>99</v>
      </c>
      <c r="C43" s="151">
        <f t="shared" si="5"/>
        <v>0.2770238128550242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222</v>
      </c>
      <c r="C44" s="151">
        <f t="shared" si="5"/>
        <v>0.6212049136749027</v>
      </c>
      <c r="D44" s="152"/>
      <c r="E44" s="152" t="s">
        <v>24</v>
      </c>
      <c r="F44" s="160">
        <v>5120</v>
      </c>
      <c r="G44" s="164">
        <f>F44*100/F33</f>
        <v>41.32698361449673</v>
      </c>
    </row>
    <row r="45" spans="1:7" ht="12.75">
      <c r="A45" s="149" t="s">
        <v>25</v>
      </c>
      <c r="B45" s="150">
        <v>212</v>
      </c>
      <c r="C45" s="151">
        <f t="shared" si="5"/>
        <v>0.5932227103562134</v>
      </c>
      <c r="D45" s="152"/>
      <c r="E45" s="152" t="s">
        <v>26</v>
      </c>
      <c r="F45" s="160">
        <v>3436</v>
      </c>
      <c r="G45" s="164">
        <f>F45*100/F33</f>
        <v>27.734280410041166</v>
      </c>
    </row>
    <row r="46" spans="1:7" ht="12.75">
      <c r="A46" s="149" t="s">
        <v>27</v>
      </c>
      <c r="B46" s="150">
        <v>14</v>
      </c>
      <c r="C46" s="151">
        <f t="shared" si="5"/>
        <v>0.03917508464616504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76</v>
      </c>
      <c r="C47" s="151">
        <f t="shared" si="5"/>
        <v>0.2126647452220388</v>
      </c>
      <c r="D47" s="152"/>
      <c r="E47" s="152" t="s">
        <v>29</v>
      </c>
      <c r="F47" s="165">
        <v>2.83</v>
      </c>
      <c r="G47" s="166" t="s">
        <v>261</v>
      </c>
    </row>
    <row r="48" spans="1:7" ht="12.75">
      <c r="A48" s="149" t="s">
        <v>30</v>
      </c>
      <c r="B48" s="150">
        <v>825</v>
      </c>
      <c r="C48" s="151">
        <f t="shared" si="5"/>
        <v>2.3085317737918682</v>
      </c>
      <c r="D48" s="152"/>
      <c r="E48" s="152" t="s">
        <v>31</v>
      </c>
      <c r="F48" s="145">
        <v>3.34</v>
      </c>
      <c r="G48" s="166" t="s">
        <v>261</v>
      </c>
    </row>
    <row r="49" spans="1:7" ht="14.25">
      <c r="A49" s="149" t="s">
        <v>32</v>
      </c>
      <c r="B49" s="150">
        <v>188</v>
      </c>
      <c r="C49" s="151">
        <f t="shared" si="5"/>
        <v>0.5260654223913591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7</v>
      </c>
      <c r="C50" s="151">
        <f t="shared" si="5"/>
        <v>0.01958754232308252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0.0027982203318689313</v>
      </c>
      <c r="D51" s="152"/>
      <c r="E51" s="143" t="s">
        <v>36</v>
      </c>
      <c r="F51" s="141">
        <v>12945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0.0027982203318689313</v>
      </c>
      <c r="D52" s="152"/>
      <c r="E52" s="152" t="s">
        <v>38</v>
      </c>
      <c r="F52" s="150">
        <v>12389</v>
      </c>
      <c r="G52" s="153">
        <f>F52*100/F$51</f>
        <v>95.70490536886828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556</v>
      </c>
      <c r="G53" s="153">
        <f>F53*100/F$51</f>
        <v>4.295094631131711</v>
      </c>
    </row>
    <row r="54" spans="1:7" ht="14.25">
      <c r="A54" s="149" t="s">
        <v>41</v>
      </c>
      <c r="B54" s="150">
        <v>5</v>
      </c>
      <c r="C54" s="151">
        <f t="shared" si="5"/>
        <v>0.013991101659344658</v>
      </c>
      <c r="D54" s="152"/>
      <c r="E54" s="152" t="s">
        <v>42</v>
      </c>
      <c r="F54" s="150">
        <v>15</v>
      </c>
      <c r="G54" s="153">
        <f>F54*100/F$51</f>
        <v>0.11587485515643106</v>
      </c>
    </row>
    <row r="55" spans="1:7" ht="12.75">
      <c r="A55" s="149" t="s">
        <v>43</v>
      </c>
      <c r="B55" s="150">
        <v>2954</v>
      </c>
      <c r="C55" s="151">
        <f t="shared" si="5"/>
        <v>8.265942860340823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896</v>
      </c>
      <c r="C56" s="151">
        <f t="shared" si="5"/>
        <v>2.5072054173545624</v>
      </c>
      <c r="D56" s="152"/>
      <c r="E56" s="152" t="s">
        <v>45</v>
      </c>
      <c r="F56" s="167">
        <v>1.9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22070</v>
      </c>
      <c r="C60" s="168">
        <f>B60*100/B7</f>
        <v>61.75672272434731</v>
      </c>
      <c r="D60" s="152"/>
      <c r="E60" s="143" t="s">
        <v>51</v>
      </c>
      <c r="F60" s="141">
        <v>12389</v>
      </c>
      <c r="G60" s="148">
        <v>100</v>
      </c>
    </row>
    <row r="61" spans="1:7" ht="12.75">
      <c r="A61" s="149" t="s">
        <v>52</v>
      </c>
      <c r="B61" s="160">
        <v>9048</v>
      </c>
      <c r="C61" s="168">
        <f>B61*100/B7</f>
        <v>25.31829756275009</v>
      </c>
      <c r="D61" s="152"/>
      <c r="E61" s="152" t="s">
        <v>53</v>
      </c>
      <c r="F61" s="150">
        <v>9963</v>
      </c>
      <c r="G61" s="153">
        <f>F61*100/F$60</f>
        <v>80.41811284203729</v>
      </c>
    </row>
    <row r="62" spans="1:7" ht="12.75">
      <c r="A62" s="149" t="s">
        <v>54</v>
      </c>
      <c r="B62" s="160">
        <v>263</v>
      </c>
      <c r="C62" s="168">
        <f>B62*100/B7</f>
        <v>0.735931947281529</v>
      </c>
      <c r="D62" s="152"/>
      <c r="E62" s="152" t="s">
        <v>55</v>
      </c>
      <c r="F62" s="150">
        <v>2426</v>
      </c>
      <c r="G62" s="153">
        <f>F62*100/F$60</f>
        <v>19.581887157962708</v>
      </c>
    </row>
    <row r="63" spans="1:7" ht="12.75">
      <c r="A63" s="149" t="s">
        <v>56</v>
      </c>
      <c r="B63" s="160">
        <v>1865</v>
      </c>
      <c r="C63" s="168">
        <f>B63*100/B7</f>
        <v>5.218680918935557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35</v>
      </c>
      <c r="C64" s="168">
        <f>B64*100/B7</f>
        <v>0.09793771161541259</v>
      </c>
      <c r="D64" s="152"/>
      <c r="E64" s="152" t="s">
        <v>58</v>
      </c>
      <c r="F64" s="145">
        <v>2.97</v>
      </c>
      <c r="G64" s="166" t="s">
        <v>261</v>
      </c>
    </row>
    <row r="65" spans="1:7" ht="13.5" thickBot="1">
      <c r="A65" s="171" t="s">
        <v>59</v>
      </c>
      <c r="B65" s="172">
        <v>3431</v>
      </c>
      <c r="C65" s="173">
        <f>B65*100/B7</f>
        <v>9.600693958642303</v>
      </c>
      <c r="D65" s="174"/>
      <c r="E65" s="174" t="s">
        <v>60</v>
      </c>
      <c r="F65" s="175">
        <v>2.27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35703</v>
      </c>
      <c r="G9" s="33">
        <f>(F9/$F$9)*100</f>
        <v>100</v>
      </c>
    </row>
    <row r="10" spans="1:7" ht="12.75">
      <c r="A10" s="29" t="s">
        <v>269</v>
      </c>
      <c r="B10" s="93">
        <v>10363</v>
      </c>
      <c r="C10" s="33">
        <f aca="true" t="shared" si="0" ref="C10:C15">(B10/$B$10)*100</f>
        <v>100</v>
      </c>
      <c r="E10" s="34" t="s">
        <v>270</v>
      </c>
      <c r="F10" s="97">
        <v>32881</v>
      </c>
      <c r="G10" s="84">
        <f aca="true" t="shared" si="1" ref="G10:G16">(F10/$F$9)*100</f>
        <v>92.09590230512842</v>
      </c>
    </row>
    <row r="11" spans="1:7" ht="12.75">
      <c r="A11" s="36" t="s">
        <v>271</v>
      </c>
      <c r="B11" s="98">
        <v>682</v>
      </c>
      <c r="C11" s="35">
        <f t="shared" si="0"/>
        <v>6.581105857377207</v>
      </c>
      <c r="E11" s="34" t="s">
        <v>272</v>
      </c>
      <c r="F11" s="97">
        <v>31625</v>
      </c>
      <c r="G11" s="84">
        <f t="shared" si="1"/>
        <v>88.57799064504384</v>
      </c>
    </row>
    <row r="12" spans="1:7" ht="12.75">
      <c r="A12" s="36" t="s">
        <v>273</v>
      </c>
      <c r="B12" s="98">
        <v>495</v>
      </c>
      <c r="C12" s="35">
        <f t="shared" si="0"/>
        <v>4.776609090031844</v>
      </c>
      <c r="E12" s="34" t="s">
        <v>274</v>
      </c>
      <c r="F12" s="97">
        <v>18408</v>
      </c>
      <c r="G12" s="84">
        <f t="shared" si="1"/>
        <v>51.558692546844796</v>
      </c>
    </row>
    <row r="13" spans="1:7" ht="12.75">
      <c r="A13" s="36" t="s">
        <v>275</v>
      </c>
      <c r="B13" s="98">
        <v>5047</v>
      </c>
      <c r="C13" s="35">
        <f t="shared" si="0"/>
        <v>48.702113287658015</v>
      </c>
      <c r="E13" s="34" t="s">
        <v>276</v>
      </c>
      <c r="F13" s="97">
        <v>13217</v>
      </c>
      <c r="G13" s="84">
        <f t="shared" si="1"/>
        <v>37.01929809819903</v>
      </c>
    </row>
    <row r="14" spans="1:7" ht="12.75">
      <c r="A14" s="36" t="s">
        <v>277</v>
      </c>
      <c r="B14" s="98">
        <v>2419</v>
      </c>
      <c r="C14" s="35">
        <f t="shared" si="0"/>
        <v>23.34266139148895</v>
      </c>
      <c r="E14" s="34" t="s">
        <v>166</v>
      </c>
      <c r="F14" s="97">
        <v>1256</v>
      </c>
      <c r="G14" s="84">
        <f t="shared" si="1"/>
        <v>3.5179116600845868</v>
      </c>
    </row>
    <row r="15" spans="1:7" ht="12.75">
      <c r="A15" s="36" t="s">
        <v>324</v>
      </c>
      <c r="B15" s="97">
        <v>1720</v>
      </c>
      <c r="C15" s="35">
        <f t="shared" si="0"/>
        <v>16.59751037344398</v>
      </c>
      <c r="E15" s="34" t="s">
        <v>278</v>
      </c>
      <c r="F15" s="97">
        <v>2822</v>
      </c>
      <c r="G15" s="84">
        <f t="shared" si="1"/>
        <v>7.90409769487158</v>
      </c>
    </row>
    <row r="16" spans="1:7" ht="12.75">
      <c r="A16" s="36"/>
      <c r="B16" s="93" t="s">
        <v>250</v>
      </c>
      <c r="C16" s="10"/>
      <c r="E16" s="34" t="s">
        <v>279</v>
      </c>
      <c r="F16" s="98">
        <v>1261</v>
      </c>
      <c r="G16" s="84">
        <f t="shared" si="1"/>
        <v>3.5319160854830125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1484</v>
      </c>
      <c r="G17" s="84">
        <f>(F17/$F$9)*100</f>
        <v>4.156513458252808</v>
      </c>
    </row>
    <row r="18" spans="1:7" ht="12.75">
      <c r="A18" s="29" t="s">
        <v>282</v>
      </c>
      <c r="B18" s="93">
        <v>22983</v>
      </c>
      <c r="C18" s="33">
        <f>(B18/$B$18)*100</f>
        <v>100</v>
      </c>
      <c r="E18" s="34" t="s">
        <v>283</v>
      </c>
      <c r="F18" s="97">
        <v>1338</v>
      </c>
      <c r="G18" s="84">
        <f>(F18/$F$9)*100</f>
        <v>3.7475842366187715</v>
      </c>
    </row>
    <row r="19" spans="1:7" ht="12.75">
      <c r="A19" s="36" t="s">
        <v>284</v>
      </c>
      <c r="B19" s="97">
        <v>1422</v>
      </c>
      <c r="C19" s="84">
        <f aca="true" t="shared" si="2" ref="C19:C25">(B19/$B$18)*100</f>
        <v>6.187181830048297</v>
      </c>
      <c r="E19" s="34"/>
      <c r="F19" s="97" t="s">
        <v>250</v>
      </c>
      <c r="G19" s="84"/>
    </row>
    <row r="20" spans="1:7" ht="12.75">
      <c r="A20" s="36" t="s">
        <v>285</v>
      </c>
      <c r="B20" s="97">
        <v>3815</v>
      </c>
      <c r="C20" s="84">
        <f t="shared" si="2"/>
        <v>16.599225514510728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8357</v>
      </c>
      <c r="C21" s="84">
        <f t="shared" si="2"/>
        <v>36.36165861723883</v>
      </c>
      <c r="E21" s="38" t="s">
        <v>167</v>
      </c>
      <c r="F21" s="80">
        <v>2822</v>
      </c>
      <c r="G21" s="33">
        <f>(F21/$F$21)*100</f>
        <v>100</v>
      </c>
    </row>
    <row r="22" spans="1:7" ht="12.75">
      <c r="A22" s="36" t="s">
        <v>302</v>
      </c>
      <c r="B22" s="97">
        <v>4699</v>
      </c>
      <c r="C22" s="84">
        <f t="shared" si="2"/>
        <v>20.44554670843667</v>
      </c>
      <c r="E22" s="34" t="s">
        <v>303</v>
      </c>
      <c r="F22" s="97">
        <v>366</v>
      </c>
      <c r="G22" s="84">
        <f aca="true" t="shared" si="3" ref="G22:G27">(F22/$F$21)*100</f>
        <v>12.969525159461377</v>
      </c>
    </row>
    <row r="23" spans="1:7" ht="12.75">
      <c r="A23" s="36" t="s">
        <v>304</v>
      </c>
      <c r="B23" s="97">
        <v>1154</v>
      </c>
      <c r="C23" s="84">
        <f t="shared" si="2"/>
        <v>5.021102554061698</v>
      </c>
      <c r="E23" s="34" t="s">
        <v>305</v>
      </c>
      <c r="F23" s="97">
        <v>1385</v>
      </c>
      <c r="G23" s="84">
        <f t="shared" si="3"/>
        <v>49.07866761162296</v>
      </c>
    </row>
    <row r="24" spans="1:7" ht="12.75">
      <c r="A24" s="36" t="s">
        <v>306</v>
      </c>
      <c r="B24" s="97">
        <v>2426</v>
      </c>
      <c r="C24" s="84">
        <f t="shared" si="2"/>
        <v>10.555628072923465</v>
      </c>
      <c r="E24" s="34" t="s">
        <v>307</v>
      </c>
      <c r="F24" s="97">
        <v>179</v>
      </c>
      <c r="G24" s="84">
        <f t="shared" si="3"/>
        <v>6.343019135364989</v>
      </c>
    </row>
    <row r="25" spans="1:7" ht="12.75">
      <c r="A25" s="36" t="s">
        <v>308</v>
      </c>
      <c r="B25" s="97">
        <v>1110</v>
      </c>
      <c r="C25" s="84">
        <f t="shared" si="2"/>
        <v>4.829656702780316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850</v>
      </c>
      <c r="G26" s="84">
        <f t="shared" si="3"/>
        <v>30.120481927710845</v>
      </c>
    </row>
    <row r="27" spans="1:7" ht="12.75">
      <c r="A27" s="36" t="s">
        <v>311</v>
      </c>
      <c r="B27" s="108">
        <v>77.2</v>
      </c>
      <c r="C27" s="37" t="s">
        <v>261</v>
      </c>
      <c r="E27" s="34" t="s">
        <v>312</v>
      </c>
      <c r="F27" s="97">
        <v>42</v>
      </c>
      <c r="G27" s="84">
        <f t="shared" si="3"/>
        <v>1.48830616583983</v>
      </c>
    </row>
    <row r="28" spans="1:7" ht="12.75">
      <c r="A28" s="36" t="s">
        <v>313</v>
      </c>
      <c r="B28" s="108">
        <v>15.4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33538</v>
      </c>
      <c r="G30" s="33">
        <f>(F30/$F$30)*100</f>
        <v>100</v>
      </c>
      <c r="J30" s="39"/>
    </row>
    <row r="31" spans="1:10" ht="12.75">
      <c r="A31" s="95" t="s">
        <v>296</v>
      </c>
      <c r="B31" s="93">
        <v>27548</v>
      </c>
      <c r="C31" s="33">
        <f>(B31/$B$31)*100</f>
        <v>100</v>
      </c>
      <c r="E31" s="34" t="s">
        <v>317</v>
      </c>
      <c r="F31" s="97">
        <v>26804</v>
      </c>
      <c r="G31" s="101">
        <f>(F31/$F$30)*100</f>
        <v>79.92128332041266</v>
      </c>
      <c r="J31" s="39"/>
    </row>
    <row r="32" spans="1:10" ht="12.75">
      <c r="A32" s="36" t="s">
        <v>318</v>
      </c>
      <c r="B32" s="97">
        <v>8327</v>
      </c>
      <c r="C32" s="10">
        <f>(B32/$B$31)*100</f>
        <v>30.227239727021924</v>
      </c>
      <c r="E32" s="34" t="s">
        <v>319</v>
      </c>
      <c r="F32" s="97">
        <v>6734</v>
      </c>
      <c r="G32" s="101">
        <f aca="true" t="shared" si="4" ref="G32:G39">(F32/$F$30)*100</f>
        <v>20.078716679587334</v>
      </c>
      <c r="J32" s="39"/>
    </row>
    <row r="33" spans="1:10" ht="12.75">
      <c r="A33" s="36" t="s">
        <v>320</v>
      </c>
      <c r="B33" s="97">
        <v>14368</v>
      </c>
      <c r="C33" s="10">
        <f aca="true" t="shared" si="5" ref="C33:C38">(B33/$B$31)*100</f>
        <v>52.15623638739655</v>
      </c>
      <c r="E33" s="34" t="s">
        <v>321</v>
      </c>
      <c r="F33" s="97">
        <v>2682</v>
      </c>
      <c r="G33" s="101">
        <f t="shared" si="4"/>
        <v>7.996899039895045</v>
      </c>
      <c r="J33" s="39"/>
    </row>
    <row r="34" spans="1:7" ht="12.75">
      <c r="A34" s="36" t="s">
        <v>322</v>
      </c>
      <c r="B34" s="97">
        <v>680</v>
      </c>
      <c r="C34" s="10">
        <f t="shared" si="5"/>
        <v>2.4684187599825758</v>
      </c>
      <c r="E34" s="34" t="s">
        <v>323</v>
      </c>
      <c r="F34" s="97">
        <v>4185</v>
      </c>
      <c r="G34" s="101">
        <f t="shared" si="4"/>
        <v>12.47838273003757</v>
      </c>
    </row>
    <row r="35" spans="1:7" ht="12.75">
      <c r="A35" s="36" t="s">
        <v>325</v>
      </c>
      <c r="B35" s="97">
        <v>2073</v>
      </c>
      <c r="C35" s="10">
        <f t="shared" si="5"/>
        <v>7.525047190358647</v>
      </c>
      <c r="E35" s="34" t="s">
        <v>321</v>
      </c>
      <c r="F35" s="97">
        <v>1473</v>
      </c>
      <c r="G35" s="101">
        <f t="shared" si="4"/>
        <v>4.39203291788419</v>
      </c>
    </row>
    <row r="36" spans="1:7" ht="12.75">
      <c r="A36" s="36" t="s">
        <v>297</v>
      </c>
      <c r="B36" s="97">
        <v>1601</v>
      </c>
      <c r="C36" s="10">
        <f t="shared" si="5"/>
        <v>5.811674168723682</v>
      </c>
      <c r="E36" s="34" t="s">
        <v>327</v>
      </c>
      <c r="F36" s="97">
        <v>1205</v>
      </c>
      <c r="G36" s="101">
        <f t="shared" si="4"/>
        <v>3.5929393523764093</v>
      </c>
    </row>
    <row r="37" spans="1:7" ht="12.75">
      <c r="A37" s="36" t="s">
        <v>326</v>
      </c>
      <c r="B37" s="97">
        <v>2100</v>
      </c>
      <c r="C37" s="10">
        <f t="shared" si="5"/>
        <v>7.623057935240308</v>
      </c>
      <c r="E37" s="34" t="s">
        <v>321</v>
      </c>
      <c r="F37" s="97">
        <v>405</v>
      </c>
      <c r="G37" s="101">
        <f t="shared" si="4"/>
        <v>1.2075854254875067</v>
      </c>
    </row>
    <row r="38" spans="1:7" ht="12.75">
      <c r="A38" s="36" t="s">
        <v>297</v>
      </c>
      <c r="B38" s="97">
        <v>1250</v>
      </c>
      <c r="C38" s="10">
        <f t="shared" si="5"/>
        <v>4.537534485262088</v>
      </c>
      <c r="E38" s="34" t="s">
        <v>259</v>
      </c>
      <c r="F38" s="97">
        <v>1254</v>
      </c>
      <c r="G38" s="101">
        <f t="shared" si="4"/>
        <v>3.739042280398354</v>
      </c>
    </row>
    <row r="39" spans="1:7" ht="12.75">
      <c r="A39" s="36"/>
      <c r="B39" s="97" t="s">
        <v>250</v>
      </c>
      <c r="C39" s="10"/>
      <c r="E39" s="34" t="s">
        <v>321</v>
      </c>
      <c r="F39" s="97">
        <v>792</v>
      </c>
      <c r="G39" s="101">
        <f t="shared" si="4"/>
        <v>2.3615003876200134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1276</v>
      </c>
      <c r="C42" s="33">
        <f>(B42/$B$42)*100</f>
        <v>100</v>
      </c>
      <c r="E42" s="31" t="s">
        <v>268</v>
      </c>
      <c r="F42" s="80">
        <v>35703</v>
      </c>
      <c r="G42" s="99">
        <f>(F42/$F$42)*100</f>
        <v>100</v>
      </c>
      <c r="I42" s="39"/>
    </row>
    <row r="43" spans="1:7" ht="12.75">
      <c r="A43" s="36" t="s">
        <v>301</v>
      </c>
      <c r="B43" s="98">
        <v>571</v>
      </c>
      <c r="C43" s="102">
        <f>(B43/$B$42)*100</f>
        <v>44.74921630094044</v>
      </c>
      <c r="E43" s="60" t="s">
        <v>168</v>
      </c>
      <c r="F43" s="106">
        <v>39696</v>
      </c>
      <c r="G43" s="107">
        <f aca="true" t="shared" si="6" ref="G43:G71">(F43/$F$42)*100</f>
        <v>111.18393412318292</v>
      </c>
    </row>
    <row r="44" spans="1:7" ht="12.75">
      <c r="A44" s="36"/>
      <c r="B44" s="93" t="s">
        <v>250</v>
      </c>
      <c r="C44" s="10"/>
      <c r="E44" s="1" t="s">
        <v>329</v>
      </c>
      <c r="F44" s="97">
        <v>49</v>
      </c>
      <c r="G44" s="101">
        <f t="shared" si="6"/>
        <v>0.13724336890457384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89</v>
      </c>
      <c r="G45" s="101">
        <f t="shared" si="6"/>
        <v>0.24927877209198107</v>
      </c>
    </row>
    <row r="46" spans="1:7" ht="12.75">
      <c r="A46" s="29" t="s">
        <v>331</v>
      </c>
      <c r="B46" s="93">
        <v>25877</v>
      </c>
      <c r="C46" s="33">
        <f>(B46/$B$46)*100</f>
        <v>100</v>
      </c>
      <c r="E46" s="1" t="s">
        <v>332</v>
      </c>
      <c r="F46" s="97">
        <v>81</v>
      </c>
      <c r="G46" s="101">
        <f t="shared" si="6"/>
        <v>0.22687169145449962</v>
      </c>
    </row>
    <row r="47" spans="1:7" ht="12.75">
      <c r="A47" s="36" t="s">
        <v>333</v>
      </c>
      <c r="B47" s="97">
        <v>3578</v>
      </c>
      <c r="C47" s="10">
        <f>(B47/$B$46)*100</f>
        <v>13.826950573868688</v>
      </c>
      <c r="E47" s="1" t="s">
        <v>334</v>
      </c>
      <c r="F47" s="97">
        <v>230</v>
      </c>
      <c r="G47" s="101">
        <f t="shared" si="6"/>
        <v>0.6442035683275915</v>
      </c>
    </row>
    <row r="48" spans="1:7" ht="12.75">
      <c r="A48" s="36"/>
      <c r="B48" s="93" t="s">
        <v>250</v>
      </c>
      <c r="C48" s="10"/>
      <c r="E48" s="1" t="s">
        <v>335</v>
      </c>
      <c r="F48" s="97">
        <v>2425</v>
      </c>
      <c r="G48" s="101">
        <f t="shared" si="6"/>
        <v>6.792146318236562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388</v>
      </c>
      <c r="G49" s="101">
        <f t="shared" si="6"/>
        <v>1.08674341091785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44</v>
      </c>
      <c r="G50" s="101">
        <f t="shared" si="6"/>
        <v>0.12323894350614795</v>
      </c>
    </row>
    <row r="51" spans="1:7" ht="12.75">
      <c r="A51" s="5" t="s">
        <v>338</v>
      </c>
      <c r="B51" s="93">
        <v>9052</v>
      </c>
      <c r="C51" s="33">
        <f>(B51/$B$51)*100</f>
        <v>100</v>
      </c>
      <c r="E51" s="1" t="s">
        <v>339</v>
      </c>
      <c r="F51" s="97">
        <v>5098</v>
      </c>
      <c r="G51" s="101">
        <f t="shared" si="6"/>
        <v>14.27891213623505</v>
      </c>
    </row>
    <row r="52" spans="1:7" ht="12.75">
      <c r="A52" s="4" t="s">
        <v>340</v>
      </c>
      <c r="B52" s="98">
        <v>794</v>
      </c>
      <c r="C52" s="10">
        <f>(B52/$B$51)*100</f>
        <v>8.771542200618649</v>
      </c>
      <c r="E52" s="1" t="s">
        <v>341</v>
      </c>
      <c r="F52" s="97">
        <v>230</v>
      </c>
      <c r="G52" s="101">
        <f t="shared" si="6"/>
        <v>0.6442035683275915</v>
      </c>
    </row>
    <row r="53" spans="1:7" ht="12.75">
      <c r="A53" s="4"/>
      <c r="B53" s="93" t="s">
        <v>250</v>
      </c>
      <c r="C53" s="10"/>
      <c r="E53" s="1" t="s">
        <v>342</v>
      </c>
      <c r="F53" s="97">
        <v>202</v>
      </c>
      <c r="G53" s="101">
        <f t="shared" si="6"/>
        <v>0.5657787860964065</v>
      </c>
    </row>
    <row r="54" spans="1:7" ht="14.25">
      <c r="A54" s="5" t="s">
        <v>343</v>
      </c>
      <c r="B54" s="93">
        <v>19256</v>
      </c>
      <c r="C54" s="33">
        <f>(B54/$B$54)*100</f>
        <v>100</v>
      </c>
      <c r="E54" s="1" t="s">
        <v>201</v>
      </c>
      <c r="F54" s="97">
        <v>6567</v>
      </c>
      <c r="G54" s="101">
        <f t="shared" si="6"/>
        <v>18.393412318292583</v>
      </c>
    </row>
    <row r="55" spans="1:7" ht="12.75">
      <c r="A55" s="4" t="s">
        <v>340</v>
      </c>
      <c r="B55" s="98">
        <v>3772</v>
      </c>
      <c r="C55" s="10">
        <f>(B55/$B$54)*100</f>
        <v>19.58869962609057</v>
      </c>
      <c r="E55" s="1" t="s">
        <v>344</v>
      </c>
      <c r="F55" s="97">
        <v>5118</v>
      </c>
      <c r="G55" s="101">
        <f t="shared" si="6"/>
        <v>14.334929837828753</v>
      </c>
    </row>
    <row r="56" spans="1:7" ht="12.75">
      <c r="A56" s="4" t="s">
        <v>345</v>
      </c>
      <c r="B56" s="119">
        <v>60.6</v>
      </c>
      <c r="C56" s="37" t="s">
        <v>261</v>
      </c>
      <c r="E56" s="1" t="s">
        <v>346</v>
      </c>
      <c r="F56" s="97">
        <v>168</v>
      </c>
      <c r="G56" s="101">
        <f t="shared" si="6"/>
        <v>0.4705486933871103</v>
      </c>
    </row>
    <row r="57" spans="1:7" ht="12.75">
      <c r="A57" s="4" t="s">
        <v>347</v>
      </c>
      <c r="B57" s="98">
        <v>15484</v>
      </c>
      <c r="C57" s="10">
        <f>(B57/$B$54)*100</f>
        <v>80.41130037390943</v>
      </c>
      <c r="E57" s="1" t="s">
        <v>348</v>
      </c>
      <c r="F57" s="97">
        <v>129</v>
      </c>
      <c r="G57" s="101">
        <f t="shared" si="6"/>
        <v>0.3613141752793883</v>
      </c>
    </row>
    <row r="58" spans="1:7" ht="12.75">
      <c r="A58" s="4" t="s">
        <v>345</v>
      </c>
      <c r="B58" s="119">
        <v>78</v>
      </c>
      <c r="C58" s="37" t="s">
        <v>261</v>
      </c>
      <c r="E58" s="1" t="s">
        <v>349</v>
      </c>
      <c r="F58" s="97">
        <v>2007</v>
      </c>
      <c r="G58" s="101">
        <f t="shared" si="6"/>
        <v>5.621376354928157</v>
      </c>
    </row>
    <row r="59" spans="1:7" ht="12.75">
      <c r="A59" s="4"/>
      <c r="B59" s="93" t="s">
        <v>250</v>
      </c>
      <c r="C59" s="10"/>
      <c r="E59" s="1" t="s">
        <v>350</v>
      </c>
      <c r="F59" s="97">
        <v>12</v>
      </c>
      <c r="G59" s="101">
        <f t="shared" si="6"/>
        <v>0.033610620956222165</v>
      </c>
    </row>
    <row r="60" spans="1:7" ht="12.75">
      <c r="A60" s="5" t="s">
        <v>351</v>
      </c>
      <c r="B60" s="93">
        <v>4753</v>
      </c>
      <c r="C60" s="33">
        <f>(B60/$B$60)*100</f>
        <v>100</v>
      </c>
      <c r="E60" s="1" t="s">
        <v>352</v>
      </c>
      <c r="F60" s="97">
        <v>288</v>
      </c>
      <c r="G60" s="101">
        <f t="shared" si="6"/>
        <v>0.8066549029493321</v>
      </c>
    </row>
    <row r="61" spans="1:7" ht="12.75">
      <c r="A61" s="4" t="s">
        <v>340</v>
      </c>
      <c r="B61" s="97">
        <v>1848</v>
      </c>
      <c r="C61" s="10">
        <f>(B61/$B$60)*100</f>
        <v>38.88070692194404</v>
      </c>
      <c r="E61" s="1" t="s">
        <v>353</v>
      </c>
      <c r="F61" s="97">
        <v>357</v>
      </c>
      <c r="G61" s="101">
        <f t="shared" si="6"/>
        <v>0.9999159734476095</v>
      </c>
    </row>
    <row r="62" spans="1:7" ht="12.75">
      <c r="A62" s="4"/>
      <c r="B62" s="93" t="s">
        <v>250</v>
      </c>
      <c r="C62" s="10"/>
      <c r="E62" s="1" t="s">
        <v>354</v>
      </c>
      <c r="F62" s="97">
        <v>332</v>
      </c>
      <c r="G62" s="101">
        <f t="shared" si="6"/>
        <v>0.9298938464554799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25</v>
      </c>
      <c r="G63" s="101">
        <f t="shared" si="6"/>
        <v>0.07002212699212952</v>
      </c>
    </row>
    <row r="64" spans="1:7" ht="12.75">
      <c r="A64" s="29" t="s">
        <v>357</v>
      </c>
      <c r="B64" s="93">
        <v>33538</v>
      </c>
      <c r="C64" s="33">
        <f>(B64/$B$64)*100</f>
        <v>100</v>
      </c>
      <c r="E64" s="1" t="s">
        <v>358</v>
      </c>
      <c r="F64" s="97">
        <v>400</v>
      </c>
      <c r="G64" s="101">
        <f t="shared" si="6"/>
        <v>1.1203540318740723</v>
      </c>
    </row>
    <row r="65" spans="1:7" ht="12.75">
      <c r="A65" s="4" t="s">
        <v>256</v>
      </c>
      <c r="B65" s="97">
        <v>21694</v>
      </c>
      <c r="C65" s="10">
        <f>(B65/$B$64)*100</f>
        <v>64.6848351124098</v>
      </c>
      <c r="E65" s="1" t="s">
        <v>359</v>
      </c>
      <c r="F65" s="97">
        <v>187</v>
      </c>
      <c r="G65" s="101">
        <f t="shared" si="6"/>
        <v>0.5237655099011288</v>
      </c>
    </row>
    <row r="66" spans="1:7" ht="12.75">
      <c r="A66" s="4" t="s">
        <v>257</v>
      </c>
      <c r="B66" s="97">
        <v>11287</v>
      </c>
      <c r="C66" s="10">
        <f aca="true" t="shared" si="7" ref="C66:C71">(B66/$B$64)*100</f>
        <v>33.6543622159938</v>
      </c>
      <c r="E66" s="1" t="s">
        <v>360</v>
      </c>
      <c r="F66" s="97">
        <v>109</v>
      </c>
      <c r="G66" s="101">
        <f t="shared" si="6"/>
        <v>0.3052964736856847</v>
      </c>
    </row>
    <row r="67" spans="1:7" ht="12.75">
      <c r="A67" s="4" t="s">
        <v>361</v>
      </c>
      <c r="B67" s="97">
        <v>6937</v>
      </c>
      <c r="C67" s="10">
        <f t="shared" si="7"/>
        <v>20.684000238535393</v>
      </c>
      <c r="E67" s="1" t="s">
        <v>362</v>
      </c>
      <c r="F67" s="97">
        <v>179</v>
      </c>
      <c r="G67" s="101">
        <f t="shared" si="6"/>
        <v>0.5013584292636473</v>
      </c>
    </row>
    <row r="68" spans="1:7" ht="12.75">
      <c r="A68" s="4" t="s">
        <v>363</v>
      </c>
      <c r="B68" s="97">
        <v>4350</v>
      </c>
      <c r="C68" s="10">
        <f t="shared" si="7"/>
        <v>12.970361977458406</v>
      </c>
      <c r="E68" s="1" t="s">
        <v>364</v>
      </c>
      <c r="F68" s="97">
        <v>934</v>
      </c>
      <c r="G68" s="101">
        <f t="shared" si="6"/>
        <v>2.6160266644259584</v>
      </c>
    </row>
    <row r="69" spans="1:7" ht="12.75">
      <c r="A69" s="4" t="s">
        <v>365</v>
      </c>
      <c r="B69" s="97">
        <v>1882</v>
      </c>
      <c r="C69" s="10">
        <f t="shared" si="7"/>
        <v>5.611545113006143</v>
      </c>
      <c r="E69" s="1" t="s">
        <v>366</v>
      </c>
      <c r="F69" s="97">
        <v>189</v>
      </c>
      <c r="G69" s="101">
        <f t="shared" si="6"/>
        <v>0.5293672800604992</v>
      </c>
    </row>
    <row r="70" spans="1:7" ht="12.75">
      <c r="A70" s="4" t="s">
        <v>367</v>
      </c>
      <c r="B70" s="97">
        <v>2468</v>
      </c>
      <c r="C70" s="10">
        <f t="shared" si="7"/>
        <v>7.358816864452263</v>
      </c>
      <c r="E70" s="1" t="s">
        <v>368</v>
      </c>
      <c r="F70" s="97">
        <v>192</v>
      </c>
      <c r="G70" s="101">
        <f t="shared" si="6"/>
        <v>0.5377699352995546</v>
      </c>
    </row>
    <row r="71" spans="1:7" ht="12.75">
      <c r="A71" s="7" t="s">
        <v>258</v>
      </c>
      <c r="B71" s="103">
        <v>557</v>
      </c>
      <c r="C71" s="40">
        <f t="shared" si="7"/>
        <v>1.660802671596398</v>
      </c>
      <c r="D71" s="41"/>
      <c r="E71" s="9" t="s">
        <v>369</v>
      </c>
      <c r="F71" s="103">
        <v>13667</v>
      </c>
      <c r="G71" s="104">
        <f t="shared" si="6"/>
        <v>38.27969638405736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B9" sqref="B9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26957</v>
      </c>
      <c r="C9" s="81">
        <f>(B9/$B$9)*100</f>
        <v>100</v>
      </c>
      <c r="D9" s="65"/>
      <c r="E9" s="79" t="s">
        <v>381</v>
      </c>
      <c r="F9" s="80">
        <v>12381</v>
      </c>
      <c r="G9" s="81">
        <f>(F9/$F$9)*100</f>
        <v>100</v>
      </c>
    </row>
    <row r="10" spans="1:7" ht="12.75">
      <c r="A10" s="82" t="s">
        <v>382</v>
      </c>
      <c r="B10" s="97">
        <v>16894</v>
      </c>
      <c r="C10" s="105">
        <f>(B10/$B$9)*100</f>
        <v>62.67017843231814</v>
      </c>
      <c r="D10" s="65"/>
      <c r="E10" s="78" t="s">
        <v>383</v>
      </c>
      <c r="F10" s="97">
        <v>780</v>
      </c>
      <c r="G10" s="105">
        <f aca="true" t="shared" si="0" ref="G10:G19">(F10/$F$9)*100</f>
        <v>6.2999757693239635</v>
      </c>
    </row>
    <row r="11" spans="1:7" ht="12.75">
      <c r="A11" s="82" t="s">
        <v>384</v>
      </c>
      <c r="B11" s="97">
        <v>16881</v>
      </c>
      <c r="C11" s="105">
        <f aca="true" t="shared" si="1" ref="C11:C16">(B11/$B$9)*100</f>
        <v>62.62195348147049</v>
      </c>
      <c r="D11" s="65"/>
      <c r="E11" s="78" t="s">
        <v>385</v>
      </c>
      <c r="F11" s="97">
        <v>640</v>
      </c>
      <c r="G11" s="105">
        <f t="shared" si="0"/>
        <v>5.169210887650432</v>
      </c>
    </row>
    <row r="12" spans="1:7" ht="12.75">
      <c r="A12" s="82" t="s">
        <v>386</v>
      </c>
      <c r="B12" s="97">
        <v>15963</v>
      </c>
      <c r="C12" s="105">
        <f>(B12/$B$9)*100</f>
        <v>59.216530029305936</v>
      </c>
      <c r="D12" s="65"/>
      <c r="E12" s="78" t="s">
        <v>387</v>
      </c>
      <c r="F12" s="97">
        <v>1487</v>
      </c>
      <c r="G12" s="105">
        <f t="shared" si="0"/>
        <v>12.0103384217753</v>
      </c>
    </row>
    <row r="13" spans="1:7" ht="12.75">
      <c r="A13" s="82" t="s">
        <v>388</v>
      </c>
      <c r="B13" s="97">
        <v>918</v>
      </c>
      <c r="C13" s="105">
        <f>(B13/$B$9)*100</f>
        <v>3.4054234521645586</v>
      </c>
      <c r="D13" s="65"/>
      <c r="E13" s="78" t="s">
        <v>389</v>
      </c>
      <c r="F13" s="97">
        <v>1423</v>
      </c>
      <c r="G13" s="105">
        <f t="shared" si="0"/>
        <v>11.493417333010257</v>
      </c>
    </row>
    <row r="14" spans="1:7" ht="12.75">
      <c r="A14" s="82" t="s">
        <v>390</v>
      </c>
      <c r="B14" s="109">
        <v>5.4</v>
      </c>
      <c r="C14" s="112" t="s">
        <v>261</v>
      </c>
      <c r="D14" s="65"/>
      <c r="E14" s="78" t="s">
        <v>391</v>
      </c>
      <c r="F14" s="97">
        <v>2216</v>
      </c>
      <c r="G14" s="105">
        <f t="shared" si="0"/>
        <v>17.89839269848962</v>
      </c>
    </row>
    <row r="15" spans="1:7" ht="12.75">
      <c r="A15" s="82" t="s">
        <v>392</v>
      </c>
      <c r="B15" s="109">
        <v>13</v>
      </c>
      <c r="C15" s="105">
        <f t="shared" si="1"/>
        <v>0.048224950847646254</v>
      </c>
      <c r="D15" s="65"/>
      <c r="E15" s="78" t="s">
        <v>393</v>
      </c>
      <c r="F15" s="97">
        <v>2937</v>
      </c>
      <c r="G15" s="105">
        <f t="shared" si="0"/>
        <v>23.72183183910831</v>
      </c>
    </row>
    <row r="16" spans="1:7" ht="12.75">
      <c r="A16" s="82" t="s">
        <v>67</v>
      </c>
      <c r="B16" s="97">
        <v>10063</v>
      </c>
      <c r="C16" s="105">
        <f t="shared" si="1"/>
        <v>37.32982156768186</v>
      </c>
      <c r="D16" s="65"/>
      <c r="E16" s="78" t="s">
        <v>68</v>
      </c>
      <c r="F16" s="97">
        <v>1670</v>
      </c>
      <c r="G16" s="105">
        <f t="shared" si="0"/>
        <v>13.488409659962846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958</v>
      </c>
      <c r="G17" s="105">
        <f t="shared" si="0"/>
        <v>7.73766254745174</v>
      </c>
    </row>
    <row r="18" spans="1:7" ht="12.75">
      <c r="A18" s="77" t="s">
        <v>70</v>
      </c>
      <c r="B18" s="80">
        <v>14348</v>
      </c>
      <c r="C18" s="81">
        <f>(B18/$B$18)*100</f>
        <v>100</v>
      </c>
      <c r="D18" s="65"/>
      <c r="E18" s="78" t="s">
        <v>170</v>
      </c>
      <c r="F18" s="97">
        <v>165</v>
      </c>
      <c r="G18" s="105">
        <f t="shared" si="0"/>
        <v>1.3326871819723771</v>
      </c>
    </row>
    <row r="19" spans="1:9" ht="12.75">
      <c r="A19" s="82" t="s">
        <v>382</v>
      </c>
      <c r="B19" s="97">
        <v>8225</v>
      </c>
      <c r="C19" s="105">
        <f>(B19/$B$18)*100</f>
        <v>57.325062726512414</v>
      </c>
      <c r="D19" s="65"/>
      <c r="E19" s="78" t="s">
        <v>169</v>
      </c>
      <c r="F19" s="98">
        <v>105</v>
      </c>
      <c r="G19" s="105">
        <f t="shared" si="0"/>
        <v>0.8480736612551489</v>
      </c>
      <c r="I19" s="117"/>
    </row>
    <row r="20" spans="1:7" ht="12.75">
      <c r="A20" s="82" t="s">
        <v>384</v>
      </c>
      <c r="B20" s="97">
        <v>8218</v>
      </c>
      <c r="C20" s="105">
        <f>(B20/$B$18)*100</f>
        <v>57.27627543908559</v>
      </c>
      <c r="D20" s="65"/>
      <c r="E20" s="78" t="s">
        <v>71</v>
      </c>
      <c r="F20" s="97">
        <v>47538</v>
      </c>
      <c r="G20" s="112" t="s">
        <v>261</v>
      </c>
    </row>
    <row r="21" spans="1:7" ht="12.75">
      <c r="A21" s="82" t="s">
        <v>386</v>
      </c>
      <c r="B21" s="97">
        <v>7760</v>
      </c>
      <c r="C21" s="105">
        <f>(B21/$B$18)*100</f>
        <v>54.08419291887371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10114</v>
      </c>
      <c r="G22" s="105">
        <f>(F22/$F$9)*100</f>
        <v>81.68968580890073</v>
      </c>
    </row>
    <row r="23" spans="1:7" ht="12.75">
      <c r="A23" s="77" t="s">
        <v>73</v>
      </c>
      <c r="B23" s="80">
        <v>2505</v>
      </c>
      <c r="C23" s="81">
        <f>(B23/$B$23)*100</f>
        <v>100</v>
      </c>
      <c r="D23" s="65"/>
      <c r="E23" s="78" t="s">
        <v>74</v>
      </c>
      <c r="F23" s="97">
        <v>54021</v>
      </c>
      <c r="G23" s="112" t="s">
        <v>261</v>
      </c>
    </row>
    <row r="24" spans="1:7" ht="12.75">
      <c r="A24" s="82" t="s">
        <v>75</v>
      </c>
      <c r="B24" s="97">
        <v>1701</v>
      </c>
      <c r="C24" s="105">
        <f>(B24/$B$23)*100</f>
        <v>67.90419161676647</v>
      </c>
      <c r="D24" s="65"/>
      <c r="E24" s="78" t="s">
        <v>76</v>
      </c>
      <c r="F24" s="97">
        <v>3651</v>
      </c>
      <c r="G24" s="105">
        <f>(F24/$F$9)*100</f>
        <v>29.488732735643325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11802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578</v>
      </c>
      <c r="G26" s="105">
        <f>(F26/$F$9)*100</f>
        <v>4.668443582909297</v>
      </c>
    </row>
    <row r="27" spans="1:7" ht="12.75">
      <c r="A27" s="77" t="s">
        <v>85</v>
      </c>
      <c r="B27" s="80">
        <v>15564</v>
      </c>
      <c r="C27" s="81">
        <f>(B27/$B$27)*100</f>
        <v>100</v>
      </c>
      <c r="D27" s="65"/>
      <c r="E27" s="78" t="s">
        <v>78</v>
      </c>
      <c r="F27" s="98">
        <v>6565</v>
      </c>
      <c r="G27" s="112" t="s">
        <v>261</v>
      </c>
    </row>
    <row r="28" spans="1:7" ht="12.75">
      <c r="A28" s="82" t="s">
        <v>86</v>
      </c>
      <c r="B28" s="97">
        <v>11750</v>
      </c>
      <c r="C28" s="105">
        <f aca="true" t="shared" si="2" ref="C28:C33">(B28/$B$27)*100</f>
        <v>75.49473143150861</v>
      </c>
      <c r="D28" s="65"/>
      <c r="E28" s="78" t="s">
        <v>79</v>
      </c>
      <c r="F28" s="97">
        <v>331</v>
      </c>
      <c r="G28" s="105">
        <f>(F28/$F$9)*100</f>
        <v>2.673451255956708</v>
      </c>
    </row>
    <row r="29" spans="1:7" ht="12.75">
      <c r="A29" s="82" t="s">
        <v>87</v>
      </c>
      <c r="B29" s="97">
        <v>1961</v>
      </c>
      <c r="C29" s="105">
        <f t="shared" si="2"/>
        <v>12.599588794654332</v>
      </c>
      <c r="D29" s="65"/>
      <c r="E29" s="78" t="s">
        <v>80</v>
      </c>
      <c r="F29" s="97">
        <v>4228</v>
      </c>
      <c r="G29" s="112" t="s">
        <v>261</v>
      </c>
    </row>
    <row r="30" spans="1:7" ht="12.75">
      <c r="A30" s="82" t="s">
        <v>88</v>
      </c>
      <c r="B30" s="97">
        <v>985</v>
      </c>
      <c r="C30" s="105">
        <f t="shared" si="2"/>
        <v>6.328707273194552</v>
      </c>
      <c r="D30" s="65"/>
      <c r="E30" s="78" t="s">
        <v>81</v>
      </c>
      <c r="F30" s="97">
        <v>2203</v>
      </c>
      <c r="G30" s="105">
        <f>(F30/$F$9)*100</f>
        <v>17.79339310233422</v>
      </c>
    </row>
    <row r="31" spans="1:7" ht="12.75">
      <c r="A31" s="82" t="s">
        <v>115</v>
      </c>
      <c r="B31" s="97">
        <v>309</v>
      </c>
      <c r="C31" s="105">
        <f t="shared" si="2"/>
        <v>1.9853508095605241</v>
      </c>
      <c r="D31" s="65"/>
      <c r="E31" s="78" t="s">
        <v>82</v>
      </c>
      <c r="F31" s="97">
        <v>14638</v>
      </c>
      <c r="G31" s="112" t="s">
        <v>261</v>
      </c>
    </row>
    <row r="32" spans="1:7" ht="12.75">
      <c r="A32" s="82" t="s">
        <v>89</v>
      </c>
      <c r="B32" s="97">
        <v>209</v>
      </c>
      <c r="C32" s="105">
        <f t="shared" si="2"/>
        <v>1.3428424569519404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350</v>
      </c>
      <c r="C33" s="105">
        <f t="shared" si="2"/>
        <v>2.2487792341300437</v>
      </c>
      <c r="D33" s="65"/>
      <c r="E33" s="79" t="s">
        <v>84</v>
      </c>
      <c r="F33" s="80">
        <v>9171</v>
      </c>
      <c r="G33" s="81">
        <f>(F33/$F$33)*100</f>
        <v>100</v>
      </c>
    </row>
    <row r="34" spans="1:7" ht="12.75">
      <c r="A34" s="82" t="s">
        <v>91</v>
      </c>
      <c r="B34" s="120">
        <v>24.1</v>
      </c>
      <c r="C34" s="112" t="s">
        <v>261</v>
      </c>
      <c r="D34" s="65"/>
      <c r="E34" s="78" t="s">
        <v>383</v>
      </c>
      <c r="F34" s="97">
        <v>385</v>
      </c>
      <c r="G34" s="105">
        <f aca="true" t="shared" si="3" ref="G34:G43">(F34/$F$33)*100</f>
        <v>4.198015483589576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293</v>
      </c>
      <c r="G35" s="105">
        <f t="shared" si="3"/>
        <v>3.194853342056483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899</v>
      </c>
      <c r="G36" s="105">
        <f t="shared" si="3"/>
        <v>9.802638752589685</v>
      </c>
    </row>
    <row r="37" spans="1:7" ht="12.75">
      <c r="A37" s="77" t="s">
        <v>94</v>
      </c>
      <c r="B37" s="80">
        <v>15963</v>
      </c>
      <c r="C37" s="81">
        <f>(B37/$B$37)*100</f>
        <v>100</v>
      </c>
      <c r="D37" s="65"/>
      <c r="E37" s="78" t="s">
        <v>389</v>
      </c>
      <c r="F37" s="97">
        <v>1030</v>
      </c>
      <c r="G37" s="105">
        <f t="shared" si="3"/>
        <v>11.231054410642242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1602</v>
      </c>
      <c r="G38" s="105">
        <f t="shared" si="3"/>
        <v>17.46810598626104</v>
      </c>
    </row>
    <row r="39" spans="1:7" ht="12.75">
      <c r="A39" s="82" t="s">
        <v>97</v>
      </c>
      <c r="B39" s="98">
        <v>4447</v>
      </c>
      <c r="C39" s="105">
        <f>(B39/$B$37)*100</f>
        <v>27.85817202280273</v>
      </c>
      <c r="D39" s="65"/>
      <c r="E39" s="78" t="s">
        <v>393</v>
      </c>
      <c r="F39" s="97">
        <v>2454</v>
      </c>
      <c r="G39" s="105">
        <f t="shared" si="3"/>
        <v>26.758259731763168</v>
      </c>
    </row>
    <row r="40" spans="1:7" ht="12.75">
      <c r="A40" s="82" t="s">
        <v>98</v>
      </c>
      <c r="B40" s="98">
        <v>2553</v>
      </c>
      <c r="C40" s="105">
        <f>(B40/$B$37)*100</f>
        <v>15.993234354444652</v>
      </c>
      <c r="D40" s="65"/>
      <c r="E40" s="78" t="s">
        <v>68</v>
      </c>
      <c r="F40" s="97">
        <v>1457</v>
      </c>
      <c r="G40" s="105">
        <f t="shared" si="3"/>
        <v>15.887035219714315</v>
      </c>
    </row>
    <row r="41" spans="1:7" ht="12.75">
      <c r="A41" s="82" t="s">
        <v>100</v>
      </c>
      <c r="B41" s="98">
        <v>4967</v>
      </c>
      <c r="C41" s="105">
        <f>(B41/$B$37)*100</f>
        <v>31.115705067969678</v>
      </c>
      <c r="D41" s="65"/>
      <c r="E41" s="78" t="s">
        <v>69</v>
      </c>
      <c r="F41" s="97">
        <v>832</v>
      </c>
      <c r="G41" s="105">
        <f t="shared" si="3"/>
        <v>9.07207501908189</v>
      </c>
    </row>
    <row r="42" spans="1:7" ht="12.75">
      <c r="A42" s="82" t="s">
        <v>260</v>
      </c>
      <c r="B42" s="98">
        <v>5</v>
      </c>
      <c r="C42" s="105">
        <f>(B42/$B$37)*100</f>
        <v>0.03132243312660528</v>
      </c>
      <c r="D42" s="65"/>
      <c r="E42" s="78" t="s">
        <v>170</v>
      </c>
      <c r="F42" s="97">
        <v>151</v>
      </c>
      <c r="G42" s="105">
        <f t="shared" si="3"/>
        <v>1.6464943844727946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68</v>
      </c>
      <c r="G43" s="105">
        <f t="shared" si="3"/>
        <v>0.7414676698288082</v>
      </c>
    </row>
    <row r="44" spans="1:7" ht="12.75">
      <c r="A44" s="82" t="s">
        <v>291</v>
      </c>
      <c r="B44" s="98">
        <v>1292</v>
      </c>
      <c r="C44" s="105">
        <f>(B44/$B$37)*100</f>
        <v>8.093716719914804</v>
      </c>
      <c r="D44" s="65"/>
      <c r="E44" s="78" t="s">
        <v>93</v>
      </c>
      <c r="F44" s="97">
        <v>52760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2699</v>
      </c>
      <c r="C46" s="105">
        <f>(B46/$B$37)*100</f>
        <v>16.907849401741526</v>
      </c>
      <c r="D46" s="65"/>
      <c r="E46" s="78" t="s">
        <v>96</v>
      </c>
      <c r="F46" s="97">
        <v>19004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37652</v>
      </c>
      <c r="G48" s="112" t="s">
        <v>261</v>
      </c>
    </row>
    <row r="49" spans="1:7" ht="13.5" thickBot="1">
      <c r="A49" s="82" t="s">
        <v>292</v>
      </c>
      <c r="B49" s="98">
        <v>10</v>
      </c>
      <c r="C49" s="105">
        <f aca="true" t="shared" si="4" ref="C49:C55">(B49/$B$37)*100</f>
        <v>0.06264486625321056</v>
      </c>
      <c r="D49" s="87"/>
      <c r="E49" s="88" t="s">
        <v>102</v>
      </c>
      <c r="F49" s="113">
        <v>30110</v>
      </c>
      <c r="G49" s="114" t="s">
        <v>261</v>
      </c>
    </row>
    <row r="50" spans="1:7" ht="13.5" thickTop="1">
      <c r="A50" s="82" t="s">
        <v>116</v>
      </c>
      <c r="B50" s="98">
        <v>817</v>
      </c>
      <c r="C50" s="105">
        <f t="shared" si="4"/>
        <v>5.118085572887302</v>
      </c>
      <c r="D50" s="65"/>
      <c r="E50" s="78"/>
      <c r="F50" s="86"/>
      <c r="G50" s="85"/>
    </row>
    <row r="51" spans="1:7" ht="12.75">
      <c r="A51" s="82" t="s">
        <v>117</v>
      </c>
      <c r="B51" s="98">
        <v>1948</v>
      </c>
      <c r="C51" s="105">
        <f t="shared" si="4"/>
        <v>12.203219946125415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771</v>
      </c>
      <c r="C52" s="105">
        <f t="shared" si="4"/>
        <v>4.829919188122533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2047</v>
      </c>
      <c r="C53" s="105">
        <f t="shared" si="4"/>
        <v>12.823404122032201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1075</v>
      </c>
      <c r="C54" s="105">
        <f t="shared" si="4"/>
        <v>6.734323122220134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473</v>
      </c>
      <c r="C55" s="105">
        <f t="shared" si="4"/>
        <v>2.963102173776859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1067</v>
      </c>
      <c r="C57" s="105">
        <f>(B57/$B$37)*100</f>
        <v>6.6842072292175665</v>
      </c>
      <c r="D57" s="65"/>
      <c r="E57" s="79" t="s">
        <v>84</v>
      </c>
      <c r="F57" s="80">
        <v>562</v>
      </c>
      <c r="G57" s="105">
        <f>(F57/L57)*100</f>
        <v>6.12801221240868</v>
      </c>
      <c r="H57" s="79" t="s">
        <v>84</v>
      </c>
      <c r="L57" s="15">
        <v>9171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463</v>
      </c>
      <c r="G58" s="105">
        <f>(F58/L58)*100</f>
        <v>9.060665362035225</v>
      </c>
      <c r="H58" s="78" t="s">
        <v>118</v>
      </c>
      <c r="L58" s="15">
        <v>5110</v>
      </c>
    </row>
    <row r="59" spans="1:12" ht="12.75">
      <c r="A59" s="82" t="s">
        <v>112</v>
      </c>
      <c r="B59" s="98">
        <v>1652</v>
      </c>
      <c r="C59" s="105">
        <f>(B59/$B$37)*100</f>
        <v>10.348931905030383</v>
      </c>
      <c r="D59" s="65"/>
      <c r="E59" s="78" t="s">
        <v>120</v>
      </c>
      <c r="F59" s="97">
        <v>199</v>
      </c>
      <c r="G59" s="105">
        <f>(F59/L59)*100</f>
        <v>10.09127789046653</v>
      </c>
      <c r="H59" s="78" t="s">
        <v>120</v>
      </c>
      <c r="L59" s="15">
        <v>1972</v>
      </c>
    </row>
    <row r="60" spans="1:7" ht="12.75">
      <c r="A60" s="82" t="s">
        <v>113</v>
      </c>
      <c r="B60" s="98">
        <v>3261</v>
      </c>
      <c r="C60" s="105">
        <f>(B60/$B$37)*100</f>
        <v>20.42849088517196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1055</v>
      </c>
      <c r="C62" s="105">
        <f>(B62/$B$37)*100</f>
        <v>6.609033389713713</v>
      </c>
      <c r="D62" s="65"/>
      <c r="E62" s="79" t="s">
        <v>123</v>
      </c>
      <c r="F62" s="80">
        <v>310</v>
      </c>
      <c r="G62" s="105">
        <f>(F62/L62)*100</f>
        <v>16.19644723092999</v>
      </c>
      <c r="H62" s="79" t="s">
        <v>394</v>
      </c>
      <c r="L62" s="15">
        <v>1914</v>
      </c>
    </row>
    <row r="63" spans="1:12" ht="12.75">
      <c r="A63" s="61" t="s">
        <v>293</v>
      </c>
      <c r="B63" s="98">
        <v>789</v>
      </c>
      <c r="C63" s="105">
        <f>(B63/$B$37)*100</f>
        <v>4.942679947378313</v>
      </c>
      <c r="D63" s="65"/>
      <c r="E63" s="78" t="s">
        <v>118</v>
      </c>
      <c r="F63" s="97">
        <v>279</v>
      </c>
      <c r="G63" s="105">
        <f>(F63/L63)*100</f>
        <v>21.661490683229815</v>
      </c>
      <c r="H63" s="78" t="s">
        <v>118</v>
      </c>
      <c r="L63" s="15">
        <v>1288</v>
      </c>
    </row>
    <row r="64" spans="1:12" ht="12.75">
      <c r="A64" s="82" t="s">
        <v>114</v>
      </c>
      <c r="B64" s="98">
        <v>998</v>
      </c>
      <c r="C64" s="105">
        <f>(B64/$B$37)*100</f>
        <v>6.251957652070413</v>
      </c>
      <c r="D64" s="65"/>
      <c r="E64" s="78" t="s">
        <v>120</v>
      </c>
      <c r="F64" s="97">
        <v>98</v>
      </c>
      <c r="G64" s="105">
        <f>(F64/L64)*100</f>
        <v>26.923076923076923</v>
      </c>
      <c r="H64" s="78" t="s">
        <v>120</v>
      </c>
      <c r="L64" s="15">
        <v>364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2807</v>
      </c>
      <c r="G66" s="105">
        <f aca="true" t="shared" si="5" ref="G66:G71">(F66/L66)*100</f>
        <v>7.978965321205231</v>
      </c>
      <c r="H66" s="79" t="s">
        <v>124</v>
      </c>
      <c r="L66" s="15">
        <v>35180</v>
      </c>
    </row>
    <row r="67" spans="1:12" ht="12.75">
      <c r="A67" s="82" t="s">
        <v>126</v>
      </c>
      <c r="B67" s="97">
        <v>12872</v>
      </c>
      <c r="C67" s="105">
        <f>(B67/$B$37)*100</f>
        <v>80.63647184113262</v>
      </c>
      <c r="D67" s="65"/>
      <c r="E67" s="78" t="s">
        <v>262</v>
      </c>
      <c r="F67" s="97">
        <v>1778</v>
      </c>
      <c r="G67" s="105">
        <f t="shared" si="5"/>
        <v>6.992841972783764</v>
      </c>
      <c r="H67" s="78" t="s">
        <v>262</v>
      </c>
      <c r="L67" s="15">
        <v>25426</v>
      </c>
    </row>
    <row r="68" spans="1:12" ht="12.75">
      <c r="A68" s="82" t="s">
        <v>128</v>
      </c>
      <c r="B68" s="97">
        <v>2506</v>
      </c>
      <c r="C68" s="105">
        <f>(B68/$B$37)*100</f>
        <v>15.698803483054563</v>
      </c>
      <c r="D68" s="65"/>
      <c r="E68" s="78" t="s">
        <v>127</v>
      </c>
      <c r="F68" s="97">
        <v>380</v>
      </c>
      <c r="G68" s="105">
        <f t="shared" si="5"/>
        <v>7.994950557542604</v>
      </c>
      <c r="H68" s="78" t="s">
        <v>127</v>
      </c>
      <c r="L68" s="15">
        <v>4753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983</v>
      </c>
      <c r="G69" s="105">
        <f t="shared" si="5"/>
        <v>10.125669550885867</v>
      </c>
      <c r="H69" s="78" t="s">
        <v>129</v>
      </c>
      <c r="L69" s="15">
        <v>9708</v>
      </c>
    </row>
    <row r="70" spans="1:12" ht="12.75">
      <c r="A70" s="82" t="s">
        <v>376</v>
      </c>
      <c r="B70" s="97">
        <v>542</v>
      </c>
      <c r="C70" s="105">
        <f>(B70/$B$37)*100</f>
        <v>3.3953517509240116</v>
      </c>
      <c r="D70" s="65"/>
      <c r="E70" s="78" t="s">
        <v>130</v>
      </c>
      <c r="F70" s="97">
        <v>767</v>
      </c>
      <c r="G70" s="105">
        <f t="shared" si="5"/>
        <v>10.132100396301189</v>
      </c>
      <c r="H70" s="78" t="s">
        <v>130</v>
      </c>
      <c r="L70" s="15">
        <v>7570</v>
      </c>
    </row>
    <row r="71" spans="1:12" ht="13.5" thickBot="1">
      <c r="A71" s="90" t="s">
        <v>371</v>
      </c>
      <c r="B71" s="110">
        <v>43</v>
      </c>
      <c r="C71" s="111">
        <f>(B71/$B$37)*100</f>
        <v>0.2693729248888054</v>
      </c>
      <c r="D71" s="91"/>
      <c r="E71" s="92" t="s">
        <v>131</v>
      </c>
      <c r="F71" s="110">
        <v>751</v>
      </c>
      <c r="G71" s="118">
        <f t="shared" si="5"/>
        <v>16.75591253904507</v>
      </c>
      <c r="H71" s="92" t="s">
        <v>131</v>
      </c>
      <c r="L71" s="15">
        <v>4482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12938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12382</v>
      </c>
      <c r="G9" s="81">
        <f>(F9/$F$9)*100</f>
        <v>100</v>
      </c>
      <c r="I9" s="53"/>
    </row>
    <row r="10" spans="1:7" ht="12.75">
      <c r="A10" s="36" t="s">
        <v>137</v>
      </c>
      <c r="B10" s="97">
        <v>9254</v>
      </c>
      <c r="C10" s="105">
        <f aca="true" t="shared" si="0" ref="C10:C18">(B10/$B$8)*100</f>
        <v>71.52573813572423</v>
      </c>
      <c r="E10" s="32" t="s">
        <v>138</v>
      </c>
      <c r="F10" s="97">
        <v>11827</v>
      </c>
      <c r="G10" s="105">
        <f>(F10/$F$9)*100</f>
        <v>95.51768696494912</v>
      </c>
    </row>
    <row r="11" spans="1:7" ht="12.75">
      <c r="A11" s="36" t="s">
        <v>139</v>
      </c>
      <c r="B11" s="97">
        <v>1489</v>
      </c>
      <c r="C11" s="105">
        <f t="shared" si="0"/>
        <v>11.508733961972483</v>
      </c>
      <c r="E11" s="32" t="s">
        <v>140</v>
      </c>
      <c r="F11" s="97">
        <v>303</v>
      </c>
      <c r="G11" s="105">
        <f>(F11/$F$9)*100</f>
        <v>2.447100629946697</v>
      </c>
    </row>
    <row r="12" spans="1:7" ht="12.75">
      <c r="A12" s="36" t="s">
        <v>141</v>
      </c>
      <c r="B12" s="97">
        <v>601</v>
      </c>
      <c r="C12" s="105">
        <f t="shared" si="0"/>
        <v>4.645231102179626</v>
      </c>
      <c r="E12" s="32" t="s">
        <v>142</v>
      </c>
      <c r="F12" s="97">
        <v>252</v>
      </c>
      <c r="G12" s="105">
        <f>(F12/$F$9)*100</f>
        <v>2.0352124051041836</v>
      </c>
    </row>
    <row r="13" spans="1:7" ht="12.75">
      <c r="A13" s="36" t="s">
        <v>143</v>
      </c>
      <c r="B13" s="97">
        <v>527</v>
      </c>
      <c r="C13" s="105">
        <f t="shared" si="0"/>
        <v>4.073272530530221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107</v>
      </c>
      <c r="C14" s="105">
        <f t="shared" si="0"/>
        <v>0.8270211779254908</v>
      </c>
      <c r="E14" s="42" t="s">
        <v>145</v>
      </c>
      <c r="F14" s="80">
        <v>9462</v>
      </c>
      <c r="G14" s="81">
        <f>(F14/$F$14)*100</f>
        <v>100</v>
      </c>
    </row>
    <row r="15" spans="1:7" ht="12.75">
      <c r="A15" s="36" t="s">
        <v>146</v>
      </c>
      <c r="B15" s="97">
        <v>105</v>
      </c>
      <c r="C15" s="105">
        <f t="shared" si="0"/>
        <v>0.8115628381511826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766</v>
      </c>
      <c r="C16" s="105">
        <f t="shared" si="0"/>
        <v>5.920544133560056</v>
      </c>
      <c r="E16" s="1" t="s">
        <v>149</v>
      </c>
      <c r="F16" s="97">
        <v>249</v>
      </c>
      <c r="G16" s="105">
        <f>(F16/$F$14)*100</f>
        <v>2.631578947368421</v>
      </c>
    </row>
    <row r="17" spans="1:7" ht="12.75">
      <c r="A17" s="36" t="s">
        <v>150</v>
      </c>
      <c r="B17" s="97">
        <v>72</v>
      </c>
      <c r="C17" s="105">
        <f t="shared" si="0"/>
        <v>0.5565002318750966</v>
      </c>
      <c r="E17" s="1" t="s">
        <v>151</v>
      </c>
      <c r="F17" s="97">
        <v>5346</v>
      </c>
      <c r="G17" s="105">
        <f aca="true" t="shared" si="1" ref="G17:G23">(F17/$F$14)*100</f>
        <v>56.49968294229549</v>
      </c>
    </row>
    <row r="18" spans="1:7" ht="12.75">
      <c r="A18" s="36" t="s">
        <v>152</v>
      </c>
      <c r="B18" s="97">
        <v>17</v>
      </c>
      <c r="C18" s="105">
        <f t="shared" si="0"/>
        <v>0.13139588808162003</v>
      </c>
      <c r="E18" s="1" t="s">
        <v>69</v>
      </c>
      <c r="F18" s="97">
        <v>3448</v>
      </c>
      <c r="G18" s="105">
        <f t="shared" si="1"/>
        <v>36.44049883745508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366</v>
      </c>
      <c r="G19" s="105">
        <f t="shared" si="1"/>
        <v>3.868103994927077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45</v>
      </c>
      <c r="G20" s="105">
        <f t="shared" si="1"/>
        <v>0.4755865567533291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0.061833359097232955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135</v>
      </c>
      <c r="C22" s="105">
        <f t="shared" si="2"/>
        <v>1.043437934765806</v>
      </c>
      <c r="E22" s="1" t="s">
        <v>159</v>
      </c>
      <c r="F22" s="97">
        <v>8</v>
      </c>
      <c r="G22" s="105">
        <f t="shared" si="1"/>
        <v>0.08454872120059184</v>
      </c>
    </row>
    <row r="23" spans="1:7" ht="12.75">
      <c r="A23" s="36" t="s">
        <v>160</v>
      </c>
      <c r="B23" s="98">
        <v>264</v>
      </c>
      <c r="C23" s="105">
        <f t="shared" si="2"/>
        <v>2.040500850208687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831</v>
      </c>
      <c r="C24" s="105">
        <f t="shared" si="2"/>
        <v>6.422940176225074</v>
      </c>
      <c r="E24" s="1" t="s">
        <v>163</v>
      </c>
      <c r="F24" s="97">
        <v>95300</v>
      </c>
      <c r="G24" s="112" t="s">
        <v>261</v>
      </c>
    </row>
    <row r="25" spans="1:7" ht="12.75">
      <c r="A25" s="36" t="s">
        <v>164</v>
      </c>
      <c r="B25" s="97">
        <v>1245</v>
      </c>
      <c r="C25" s="105">
        <f t="shared" si="2"/>
        <v>9.62281650950688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2501</v>
      </c>
      <c r="C26" s="105">
        <f t="shared" si="2"/>
        <v>19.330653887772453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5095</v>
      </c>
      <c r="C27" s="105">
        <f t="shared" si="2"/>
        <v>39.380120575050235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2859</v>
      </c>
      <c r="C28" s="105">
        <f t="shared" si="2"/>
        <v>22.09769670737363</v>
      </c>
      <c r="E28" s="32" t="s">
        <v>176</v>
      </c>
      <c r="F28" s="97">
        <v>6791</v>
      </c>
      <c r="G28" s="105">
        <f aca="true" t="shared" si="3" ref="G28:G35">(F28/$F$14)*100</f>
        <v>71.7712957091524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3</v>
      </c>
      <c r="G29" s="105">
        <f t="shared" si="3"/>
        <v>0.03170577045022194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101</v>
      </c>
      <c r="G30" s="105">
        <f t="shared" si="3"/>
        <v>1.067427605157472</v>
      </c>
    </row>
    <row r="31" spans="1:7" ht="12.75">
      <c r="A31" s="36" t="s">
        <v>180</v>
      </c>
      <c r="B31" s="97">
        <v>142</v>
      </c>
      <c r="C31" s="105">
        <f aca="true" t="shared" si="4" ref="C31:C39">(B31/$B$8)*100</f>
        <v>1.0975421239758851</v>
      </c>
      <c r="E31" s="32" t="s">
        <v>181</v>
      </c>
      <c r="F31" s="97">
        <v>362</v>
      </c>
      <c r="G31" s="105">
        <f t="shared" si="3"/>
        <v>3.8258296343267806</v>
      </c>
    </row>
    <row r="32" spans="1:7" ht="12.75">
      <c r="A32" s="36" t="s">
        <v>182</v>
      </c>
      <c r="B32" s="97">
        <v>308</v>
      </c>
      <c r="C32" s="105">
        <f t="shared" si="4"/>
        <v>2.380584325243469</v>
      </c>
      <c r="E32" s="32" t="s">
        <v>183</v>
      </c>
      <c r="F32" s="97">
        <v>1996</v>
      </c>
      <c r="G32" s="105">
        <f t="shared" si="3"/>
        <v>21.094905939547665</v>
      </c>
    </row>
    <row r="33" spans="1:7" ht="12.75">
      <c r="A33" s="36" t="s">
        <v>184</v>
      </c>
      <c r="B33" s="97">
        <v>1014</v>
      </c>
      <c r="C33" s="105">
        <f t="shared" si="4"/>
        <v>7.8373782655742765</v>
      </c>
      <c r="E33" s="32" t="s">
        <v>185</v>
      </c>
      <c r="F33" s="97">
        <v>3333</v>
      </c>
      <c r="G33" s="105">
        <f t="shared" si="3"/>
        <v>35.225110970196575</v>
      </c>
    </row>
    <row r="34" spans="1:7" ht="12.75">
      <c r="A34" s="36" t="s">
        <v>186</v>
      </c>
      <c r="B34" s="97">
        <v>1113</v>
      </c>
      <c r="C34" s="105">
        <f t="shared" si="4"/>
        <v>8.602566084402536</v>
      </c>
      <c r="E34" s="32" t="s">
        <v>187</v>
      </c>
      <c r="F34" s="97">
        <v>796</v>
      </c>
      <c r="G34" s="105">
        <f t="shared" si="3"/>
        <v>8.412597759458889</v>
      </c>
    </row>
    <row r="35" spans="1:7" ht="12.75">
      <c r="A35" s="36" t="s">
        <v>188</v>
      </c>
      <c r="B35" s="97">
        <v>1599</v>
      </c>
      <c r="C35" s="105">
        <f t="shared" si="4"/>
        <v>12.358942649559438</v>
      </c>
      <c r="E35" s="32" t="s">
        <v>189</v>
      </c>
      <c r="F35" s="97">
        <v>200</v>
      </c>
      <c r="G35" s="105">
        <f t="shared" si="3"/>
        <v>2.113718030014796</v>
      </c>
    </row>
    <row r="36" spans="1:7" ht="12.75">
      <c r="A36" s="36" t="s">
        <v>190</v>
      </c>
      <c r="B36" s="97">
        <v>3235</v>
      </c>
      <c r="C36" s="105">
        <f t="shared" si="4"/>
        <v>25.003864584943575</v>
      </c>
      <c r="E36" s="32" t="s">
        <v>191</v>
      </c>
      <c r="F36" s="97">
        <v>1120</v>
      </c>
      <c r="G36" s="112" t="s">
        <v>261</v>
      </c>
    </row>
    <row r="37" spans="1:7" ht="12.75">
      <c r="A37" s="36" t="s">
        <v>192</v>
      </c>
      <c r="B37" s="97">
        <v>2741</v>
      </c>
      <c r="C37" s="105">
        <f t="shared" si="4"/>
        <v>21.185654660689444</v>
      </c>
      <c r="E37" s="32" t="s">
        <v>193</v>
      </c>
      <c r="F37" s="97">
        <v>2671</v>
      </c>
      <c r="G37" s="105">
        <f>(F37/$F$14)*100</f>
        <v>28.2287042908476</v>
      </c>
    </row>
    <row r="38" spans="1:7" ht="12.75">
      <c r="A38" s="36" t="s">
        <v>194</v>
      </c>
      <c r="B38" s="97">
        <v>1783</v>
      </c>
      <c r="C38" s="105">
        <f t="shared" si="4"/>
        <v>13.781109908795797</v>
      </c>
      <c r="E38" s="32" t="s">
        <v>191</v>
      </c>
      <c r="F38" s="97">
        <v>462</v>
      </c>
      <c r="G38" s="112" t="s">
        <v>261</v>
      </c>
    </row>
    <row r="39" spans="1:7" ht="12.75">
      <c r="A39" s="36" t="s">
        <v>195</v>
      </c>
      <c r="B39" s="97">
        <v>1003</v>
      </c>
      <c r="C39" s="105">
        <f t="shared" si="4"/>
        <v>7.752357396815582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12382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2530</v>
      </c>
      <c r="G43" s="105">
        <f aca="true" t="shared" si="5" ref="G43:G48">(F43/$F$14)*100</f>
        <v>26.738533079687173</v>
      </c>
    </row>
    <row r="44" spans="1:7" ht="12.75">
      <c r="A44" s="36" t="s">
        <v>209</v>
      </c>
      <c r="B44" s="98">
        <v>1294</v>
      </c>
      <c r="C44" s="105">
        <f aca="true" t="shared" si="6" ref="C44:C49">(B44/$B$42)*100</f>
        <v>10.450654175415925</v>
      </c>
      <c r="E44" s="32" t="s">
        <v>210</v>
      </c>
      <c r="F44" s="97">
        <v>1638</v>
      </c>
      <c r="G44" s="105">
        <f t="shared" si="5"/>
        <v>17.31135066582118</v>
      </c>
    </row>
    <row r="45" spans="1:7" ht="12.75">
      <c r="A45" s="36" t="s">
        <v>211</v>
      </c>
      <c r="B45" s="98">
        <v>2947</v>
      </c>
      <c r="C45" s="105">
        <f t="shared" si="6"/>
        <v>23.800678404135034</v>
      </c>
      <c r="E45" s="32" t="s">
        <v>212</v>
      </c>
      <c r="F45" s="97">
        <v>1392</v>
      </c>
      <c r="G45" s="105">
        <f t="shared" si="5"/>
        <v>14.711477488902979</v>
      </c>
    </row>
    <row r="46" spans="1:7" ht="12.75">
      <c r="A46" s="36" t="s">
        <v>213</v>
      </c>
      <c r="B46" s="98">
        <v>1982</v>
      </c>
      <c r="C46" s="105">
        <f t="shared" si="6"/>
        <v>16.007107090938458</v>
      </c>
      <c r="E46" s="32" t="s">
        <v>214</v>
      </c>
      <c r="F46" s="97">
        <v>960</v>
      </c>
      <c r="G46" s="105">
        <f t="shared" si="5"/>
        <v>10.145846544071022</v>
      </c>
    </row>
    <row r="47" spans="1:7" ht="12.75">
      <c r="A47" s="36" t="s">
        <v>215</v>
      </c>
      <c r="B47" s="97">
        <v>2641</v>
      </c>
      <c r="C47" s="105">
        <f t="shared" si="6"/>
        <v>21.329349055079955</v>
      </c>
      <c r="E47" s="32" t="s">
        <v>216</v>
      </c>
      <c r="F47" s="97">
        <v>787</v>
      </c>
      <c r="G47" s="105">
        <f t="shared" si="5"/>
        <v>8.317480448108222</v>
      </c>
    </row>
    <row r="48" spans="1:7" ht="12.75">
      <c r="A48" s="36" t="s">
        <v>217</v>
      </c>
      <c r="B48" s="97">
        <v>1296</v>
      </c>
      <c r="C48" s="105">
        <f t="shared" si="6"/>
        <v>10.466806654821516</v>
      </c>
      <c r="E48" s="32" t="s">
        <v>218</v>
      </c>
      <c r="F48" s="97">
        <v>2077</v>
      </c>
      <c r="G48" s="105">
        <f t="shared" si="5"/>
        <v>21.950961741703658</v>
      </c>
    </row>
    <row r="49" spans="1:7" ht="12.75">
      <c r="A49" s="36" t="s">
        <v>219</v>
      </c>
      <c r="B49" s="97">
        <v>2222</v>
      </c>
      <c r="C49" s="105">
        <f t="shared" si="6"/>
        <v>17.94540461960911</v>
      </c>
      <c r="E49" s="32" t="s">
        <v>220</v>
      </c>
      <c r="F49" s="97">
        <v>78</v>
      </c>
      <c r="G49" s="105">
        <f>(F49/$F$14)*100</f>
        <v>0.8243500317057704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2416</v>
      </c>
      <c r="G51" s="81">
        <f>(F51/F$51)*100</f>
        <v>100</v>
      </c>
    </row>
    <row r="52" spans="1:7" ht="12.75">
      <c r="A52" s="4" t="s">
        <v>223</v>
      </c>
      <c r="B52" s="97">
        <v>1159</v>
      </c>
      <c r="C52" s="105">
        <f>(B52/$B$42)*100</f>
        <v>9.360361815538685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4709</v>
      </c>
      <c r="C53" s="105">
        <f>(B53/$B$42)*100</f>
        <v>38.03101276045873</v>
      </c>
      <c r="E53" s="32" t="s">
        <v>226</v>
      </c>
      <c r="F53" s="97">
        <v>139</v>
      </c>
      <c r="G53" s="105">
        <f>(F53/F$51)*100</f>
        <v>5.753311258278146</v>
      </c>
    </row>
    <row r="54" spans="1:7" ht="12.75">
      <c r="A54" s="4" t="s">
        <v>227</v>
      </c>
      <c r="B54" s="97">
        <v>4836</v>
      </c>
      <c r="C54" s="105">
        <f>(B54/$B$42)*100</f>
        <v>39.05669520271361</v>
      </c>
      <c r="E54" s="32" t="s">
        <v>228</v>
      </c>
      <c r="F54" s="97">
        <v>180</v>
      </c>
      <c r="G54" s="105">
        <f aca="true" t="shared" si="7" ref="G54:G60">(F54/F$51)*100</f>
        <v>7.450331125827815</v>
      </c>
    </row>
    <row r="55" spans="1:7" ht="12.75">
      <c r="A55" s="4" t="s">
        <v>229</v>
      </c>
      <c r="B55" s="97">
        <v>1678</v>
      </c>
      <c r="C55" s="105">
        <f>(B55/$B$42)*100</f>
        <v>13.551930221288968</v>
      </c>
      <c r="E55" s="32" t="s">
        <v>230</v>
      </c>
      <c r="F55" s="97">
        <v>397</v>
      </c>
      <c r="G55" s="105">
        <f t="shared" si="7"/>
        <v>16.43211920529801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1075</v>
      </c>
      <c r="G56" s="105">
        <f t="shared" si="7"/>
        <v>44.49503311258278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386</v>
      </c>
      <c r="G57" s="105">
        <f t="shared" si="7"/>
        <v>15.97682119205298</v>
      </c>
    </row>
    <row r="58" spans="1:7" ht="12.75">
      <c r="A58" s="36" t="s">
        <v>234</v>
      </c>
      <c r="B58" s="97">
        <v>8830</v>
      </c>
      <c r="C58" s="105">
        <f aca="true" t="shared" si="8" ref="C58:C66">(B58/$B$42)*100</f>
        <v>71.31319657567437</v>
      </c>
      <c r="E58" s="32" t="s">
        <v>235</v>
      </c>
      <c r="F58" s="97">
        <v>133</v>
      </c>
      <c r="G58" s="105">
        <f t="shared" si="7"/>
        <v>5.504966887417218</v>
      </c>
    </row>
    <row r="59" spans="1:7" ht="12.75">
      <c r="A59" s="36" t="s">
        <v>236</v>
      </c>
      <c r="B59" s="97">
        <v>166</v>
      </c>
      <c r="C59" s="105">
        <f t="shared" si="8"/>
        <v>1.340655790663867</v>
      </c>
      <c r="E59" s="32" t="s">
        <v>237</v>
      </c>
      <c r="F59" s="98">
        <v>7</v>
      </c>
      <c r="G59" s="105">
        <f t="shared" si="7"/>
        <v>0.2897350993377483</v>
      </c>
    </row>
    <row r="60" spans="1:7" ht="12.75">
      <c r="A60" s="36" t="s">
        <v>238</v>
      </c>
      <c r="B60" s="97">
        <v>705</v>
      </c>
      <c r="C60" s="105">
        <f t="shared" si="8"/>
        <v>5.693748990470037</v>
      </c>
      <c r="E60" s="32" t="s">
        <v>239</v>
      </c>
      <c r="F60" s="97">
        <v>99</v>
      </c>
      <c r="G60" s="105">
        <f t="shared" si="7"/>
        <v>4.097682119205298</v>
      </c>
    </row>
    <row r="61" spans="1:7" ht="12.75">
      <c r="A61" s="36" t="s">
        <v>240</v>
      </c>
      <c r="B61" s="97">
        <v>2613</v>
      </c>
      <c r="C61" s="105">
        <f t="shared" si="8"/>
        <v>21.103214343401714</v>
      </c>
      <c r="E61" s="32" t="s">
        <v>163</v>
      </c>
      <c r="F61" s="97">
        <v>584</v>
      </c>
      <c r="G61" s="112" t="s">
        <v>261</v>
      </c>
    </row>
    <row r="62" spans="1:7" ht="12.75">
      <c r="A62" s="36" t="s">
        <v>241</v>
      </c>
      <c r="B62" s="97">
        <v>5</v>
      </c>
      <c r="C62" s="105">
        <f t="shared" si="8"/>
        <v>0.04038119851397189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0.056533677919560654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56</v>
      </c>
      <c r="C65" s="105">
        <f t="shared" si="8"/>
        <v>0.45226942335648523</v>
      </c>
      <c r="E65" s="32" t="s">
        <v>208</v>
      </c>
      <c r="F65" s="97">
        <v>387</v>
      </c>
      <c r="G65" s="105">
        <f aca="true" t="shared" si="9" ref="G65:G71">(F65/F$51)*100</f>
        <v>16.0182119205298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313</v>
      </c>
      <c r="G66" s="105">
        <f t="shared" si="9"/>
        <v>12.955298013245034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389</v>
      </c>
      <c r="G67" s="105">
        <f t="shared" si="9"/>
        <v>16.100993377483444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321</v>
      </c>
      <c r="G68" s="105">
        <f t="shared" si="9"/>
        <v>13.286423841059602</v>
      </c>
    </row>
    <row r="69" spans="1:7" ht="12.75">
      <c r="A69" s="36" t="s">
        <v>249</v>
      </c>
      <c r="B69" s="97">
        <v>40</v>
      </c>
      <c r="C69" s="105">
        <f>(B69/$B$42)*100</f>
        <v>0.32304958811177514</v>
      </c>
      <c r="E69" s="32" t="s">
        <v>216</v>
      </c>
      <c r="F69" s="97">
        <v>161</v>
      </c>
      <c r="G69" s="105">
        <f t="shared" si="9"/>
        <v>6.663907284768211</v>
      </c>
    </row>
    <row r="70" spans="1:7" ht="12.75">
      <c r="A70" s="36" t="s">
        <v>251</v>
      </c>
      <c r="B70" s="97">
        <v>40</v>
      </c>
      <c r="C70" s="105">
        <f>(B70/$B$42)*100</f>
        <v>0.32304958811177514</v>
      </c>
      <c r="E70" s="32" t="s">
        <v>218</v>
      </c>
      <c r="F70" s="97">
        <v>682</v>
      </c>
      <c r="G70" s="105">
        <f t="shared" si="9"/>
        <v>28.228476821192057</v>
      </c>
    </row>
    <row r="71" spans="1:7" ht="12.75">
      <c r="A71" s="54" t="s">
        <v>252</v>
      </c>
      <c r="B71" s="103">
        <v>198</v>
      </c>
      <c r="C71" s="115">
        <f>(B71/$B$42)*100</f>
        <v>1.599095461153287</v>
      </c>
      <c r="D71" s="41"/>
      <c r="E71" s="44" t="s">
        <v>220</v>
      </c>
      <c r="F71" s="103">
        <v>163</v>
      </c>
      <c r="G71" s="115">
        <f t="shared" si="9"/>
        <v>6.746688741721854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2002-06-11T12:19:34Z</dcterms:modified>
  <cp:category/>
  <cp:version/>
  <cp:contentType/>
  <cp:contentStatus/>
</cp:coreProperties>
</file>