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<sst xmlns="http://schemas.openxmlformats.org/spreadsheetml/2006/main" count="696" uniqueCount="437">
  <si>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</si>
  <si>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</si>
  <si>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</si>
  <si>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</si>
  <si>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</si>
  <si>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</si>
  <si>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</si>
  <si>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</si>
  <si>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</si>
  <si>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</si>
  <si>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</si>
  <si>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</si>
  <si>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</si>
  <si>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</si>
  <si>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</si>
  <si>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</si>
  <si>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</si>
  <si>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</si>
  <si>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</si>
  <si>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</si>
  <si>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</si>
  <si>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</si>
  <si>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</si>
  <si>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</si>
  <si>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</si>
  <si>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</si>
  <si>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</si>
  <si>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</si>
  <si>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</si>
  <si>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</si>
  <si>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</si>
  <si>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</si>
  <si>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</si>
  <si>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</si>
  <si>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</si>
  <si>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</si>
  <si>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</si>
  <si>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</si>
  <si>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</si>
  <si>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</si>
  <si>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</si>
  <si>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</si>
  <si>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</si>
  <si>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</si>
  <si>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</si>
  <si>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</si>
  <si>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</si>
  <si>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</si>
  <si>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</si>
  <si>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</si>
  <si>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</si>
  <si>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</si>
  <si>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</si>
  <si>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</si>
  <si>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</si>
  <si>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</si>
  <si>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</si>
  <si>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</si>
  <si>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</si>
  <si>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</si>
  <si>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</si>
  <si>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</si>
  <si>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</si>
  <si>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</si>
  <si>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</si>
  <si>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</si>
  <si>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</si>
  <si>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</si>
  <si>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</si>
  <si>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</si>
  <si>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</si>
  <si>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</si>
  <si>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</si>
  <si>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</si>
  <si>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</si>
  <si>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</si>
  <si>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</si>
  <si>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</si>
  <si>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</si>
  <si>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</si>
  <si>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</si>
  <si>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</si>
  <si>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</si>
  <si>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</si>
  <si>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</si>
  <si>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</si>
  <si>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</si>
  <si>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</si>
  <si>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</si>
  <si>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</si>
  <si>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</si>
  <si>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</si>
  <si>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</si>
  <si>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</si>
  <si>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</si>
  <si>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</si>
  <si>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</si>
  <si>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</si>
  <si>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</si>
  <si>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</si>
  <si>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</si>
  <si>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</si>
  <si>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</si>
  <si>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</si>
  <si>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</si>
  <si>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</si>
  <si>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</si>
  <si>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</si>
  <si>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</si>
  <si>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</si>
  <si>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</si>
  <si>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</si>
  <si>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</si>
  <si>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</si>
  <si>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</si>
  <si>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</si>
  <si>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</si>
  <si>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</si>
  <si>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</si>
  <si>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</si>
  <si>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</si>
  <si>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</si>
  <si>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</si>
  <si>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</si>
  <si>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</si>
  <si>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</si>
  <si>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</si>
  <si>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</si>
  <si>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</si>
  <si>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</si>
  <si>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</si>
  <si>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</si>
  <si>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</si>
  <si>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</si>
  <si>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</si>
  <si>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</si>
  <si>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</si>
  <si>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</si>
  <si>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</si>
  <si>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</si>
  <si>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</si>
  <si>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</si>
  <si>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</si>
  <si>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</si>
  <si>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</si>
  <si>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</si>
  <si>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</si>
  <si>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</si>
  <si>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</si>
  <si>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</si>
  <si>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</si>
  <si>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</si>
  <si>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</si>
  <si>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</si>
  <si>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</si>
  <si>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</si>
  <si>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</si>
  <si>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</si>
  <si>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</si>
  <si>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</si>
  <si>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</si>
  <si>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</si>
  <si>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</si>
  <si>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</si>
  <si>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</si>
  <si>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</si>
  <si>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</si>
  <si>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</si>
  <si>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</si>
  <si>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</si>
  <si>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</si>
  <si>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</si>
  <si>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</si>
  <si>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</si>
  <si>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</si>
  <si>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</si>
  <si>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</si>
  <si>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</si>
  <si>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</si>
  <si>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</si>
  <si>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</si>
  <si>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</si>
  <si>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</si>
  <si>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</si>
  <si>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</si>
  <si>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</si>
  <si>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</si>
  <si>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</si>
  <si>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</si>
  <si>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</si>
  <si>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</si>
  <si>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</si>
  <si>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</si>
  <si>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</si>
  <si>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</si>
  <si>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</si>
  <si>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</si>
  <si>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</si>
  <si>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</si>
  <si>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</si>
  <si>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</si>
  <si>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</si>
  <si>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</si>
  <si>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</si>
  <si>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</si>
  <si>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</si>
  <si>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</si>
  <si>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</si>
  <si>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</si>
  <si>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</si>
  <si>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</si>
  <si>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</si>
  <si>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</si>
  <si>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</si>
  <si>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</si>
  <si>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</si>
  <si>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</si>
  <si>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</si>
  <si>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</si>
  <si>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</si>
  <si>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</si>
  <si>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</si>
  <si>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</si>
  <si>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</si>
  <si>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</si>
  <si>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</si>
  <si>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</si>
  <si>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</si>
  <si>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</si>
  <si>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</si>
  <si>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</si>
  <si>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</si>
  <si>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</si>
  <si>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</si>
  <si>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</si>
  <si>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</si>
  <si>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</si>
  <si>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</si>
  <si>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</si>
  <si>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</si>
  <si>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</si>
  <si>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</si>
  <si>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</si>
  <si>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</si>
  <si>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</si>
  <si>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</si>
  <si>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</si>
  <si>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</si>
  <si>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</si>
  <si>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</si>
  <si>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</si>
  <si>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</si>
  <si>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</si>
  <si>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</si>
  <si>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</si>
  <si>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</si>
  <si>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</si>
  <si>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</si>
  <si>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</si>
  <si>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</si>
  <si>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</si>
  <si>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</si>
  <si>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</si>
  <si>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</si>
  <si>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</si>
  <si>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</si>
  <si>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</si>
  <si>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</si>
  <si>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</si>
  <si>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</si>
  <si>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</si>
  <si>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</si>
  <si>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</si>
  <si>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</si>
  <si>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</si>
  <si>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</si>
  <si>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</si>
  <si>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</si>
  <si>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</si>
  <si>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</si>
  <si>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</si>
  <si>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</si>
  <si>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</si>
  <si>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</si>
  <si>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</si>
  <si>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</si>
  <si>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</si>
  <si>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</si>
  <si>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</si>
  <si>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</si>
  <si>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</si>
  <si>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</si>
  <si>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</si>
  <si>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</si>
  <si>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</si>
  <si>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</si>
  <si>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</si>
  <si>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</si>
  <si>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</si>
  <si>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</si>
  <si>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</si>
  <si>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</si>
  <si>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</si>
  <si>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</si>
  <si>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</si>
  <si>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</si>
  <si>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</si>
  <si>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</si>
  <si>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</si>
  <si>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</si>
  <si>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</si>
  <si>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</si>
  <si>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</si>
  <si>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</si>
  <si>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</si>
  <si>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</si>
  <si>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</si>
  <si>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</si>
  <si>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</si>
  <si>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</si>
  <si>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</si>
  <si>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</si>
  <si>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</si>
  <si>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</si>
  <si>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</si>
  <si>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</si>
  <si>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</si>
  <si>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</si>
  <si>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</si>
  <si>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</si>
  <si>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</si>
  <si>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</si>
  <si>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</si>
  <si>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</si>
  <si>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</si>
  <si>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</si>
  <si>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</si>
  <si>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</si>
  <si>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</si>
  <si>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</si>
  <si>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</si>
  <si>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</si>
  <si>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</si>
  <si>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</si>
  <si>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</si>
  <si>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</si>
  <si>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</si>
  <si>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</si>
  <si>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</si>
  <si>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</si>
  <si>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</si>
  <si>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</si>
  <si>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</si>
  <si>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</si>
  <si>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</si>
  <si>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</si>
  <si>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</si>
  <si>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</si>
  <si>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</si>
  <si>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</si>
  <si>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</si>
  <si>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</si>
  <si>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</si>
  <si>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</si>
  <si>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</si>
  <si>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</si>
  <si>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</si>
  <si>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</si>
  <si>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</si>
  <si>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</si>
  <si>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</si>
  <si>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</si>
  <si>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</si>
  <si>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</si>
  <si>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</si>
  <si>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</si>
  <si>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</si>
  <si>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</si>
  <si>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</si>
  <si>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</si>
  <si>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</si>
  <si>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</si>
  <si>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</si>
  <si>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</si>
  <si>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</si>
  <si>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</si>
  <si>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</si>
  <si>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</si>
  <si>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</si>
  <si>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</si>
  <si>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</si>
  <si>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</si>
  <si>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</si>
  <si>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</si>
  <si>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</si>
  <si>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</si>
  <si>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Runnemede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</si>
  <si>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Runnemede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</si>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</sst>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8533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8533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4103</v>
      </c>
      <c r="C9" s="151">
        <f>(B9/$B$7)*100</f>
        <v>48.08390952771593</v>
      </c>
      <c r="D9" s="152"/>
      <c r="E9" s="152" t="s">
        <v>403</v>
      </c>
      <c r="F9" s="150">
        <v>306</v>
      </c>
      <c r="G9" s="153">
        <f t="shared" si="0"/>
        <v>3.586077581155514</v>
      </c>
    </row>
    <row r="10" spans="1:7" ht="12.75">
      <c r="A10" s="149" t="s">
        <v>404</v>
      </c>
      <c r="B10" s="150">
        <v>4430</v>
      </c>
      <c r="C10" s="151">
        <f>(B10/$B$7)*100</f>
        <v>51.91609047228407</v>
      </c>
      <c r="D10" s="152"/>
      <c r="E10" s="152" t="s">
        <v>405</v>
      </c>
      <c r="F10" s="150">
        <v>81</v>
      </c>
      <c r="G10" s="153">
        <f t="shared" si="0"/>
        <v>0.9492558303058714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170</v>
      </c>
      <c r="G11" s="153">
        <f t="shared" si="0"/>
        <v>1.9922653228641745</v>
      </c>
    </row>
    <row r="12" spans="1:7" ht="12.75">
      <c r="A12" s="149" t="s">
        <v>407</v>
      </c>
      <c r="B12" s="150">
        <v>489</v>
      </c>
      <c r="C12" s="151">
        <f aca="true" t="shared" si="1" ref="C12:C24">B12*100/B$7</f>
        <v>5.73069260517989</v>
      </c>
      <c r="D12" s="152"/>
      <c r="E12" s="152" t="s">
        <v>408</v>
      </c>
      <c r="F12" s="150">
        <v>4</v>
      </c>
      <c r="G12" s="153">
        <f t="shared" si="0"/>
        <v>0.046876831126215865</v>
      </c>
    </row>
    <row r="13" spans="1:7" ht="12.75">
      <c r="A13" s="149" t="s">
        <v>409</v>
      </c>
      <c r="B13" s="150">
        <v>519</v>
      </c>
      <c r="C13" s="151">
        <f t="shared" si="1"/>
        <v>6.082268838626509</v>
      </c>
      <c r="D13" s="152"/>
      <c r="E13" s="152" t="s">
        <v>410</v>
      </c>
      <c r="F13" s="150">
        <v>51</v>
      </c>
      <c r="G13" s="153">
        <f t="shared" si="0"/>
        <v>0.5976795968592523</v>
      </c>
    </row>
    <row r="14" spans="1:7" ht="12.75">
      <c r="A14" s="149" t="s">
        <v>411</v>
      </c>
      <c r="B14" s="150">
        <v>601</v>
      </c>
      <c r="C14" s="151">
        <f t="shared" si="1"/>
        <v>7.043243876713934</v>
      </c>
      <c r="D14" s="152"/>
      <c r="E14" s="152" t="s">
        <v>412</v>
      </c>
      <c r="F14" s="150">
        <v>8227</v>
      </c>
      <c r="G14" s="153">
        <f t="shared" si="0"/>
        <v>96.41392241884449</v>
      </c>
    </row>
    <row r="15" spans="1:7" ht="12.75">
      <c r="A15" s="149" t="s">
        <v>413</v>
      </c>
      <c r="B15" s="150">
        <v>571</v>
      </c>
      <c r="C15" s="151">
        <f t="shared" si="1"/>
        <v>6.691667643267315</v>
      </c>
      <c r="D15" s="152"/>
      <c r="E15" s="152" t="s">
        <v>414</v>
      </c>
      <c r="F15" s="150">
        <v>7668</v>
      </c>
      <c r="G15" s="153">
        <f t="shared" si="0"/>
        <v>89.86288526895582</v>
      </c>
    </row>
    <row r="16" spans="1:7" ht="12.75">
      <c r="A16" s="149" t="s">
        <v>415</v>
      </c>
      <c r="B16" s="150">
        <v>524</v>
      </c>
      <c r="C16" s="151">
        <f t="shared" si="1"/>
        <v>6.140864877534279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1193</v>
      </c>
      <c r="C17" s="151">
        <f t="shared" si="1"/>
        <v>13.981014883393883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1412</v>
      </c>
      <c r="C18" s="151">
        <f t="shared" si="1"/>
        <v>16.5475213875542</v>
      </c>
      <c r="D18" s="152"/>
      <c r="E18" s="143" t="s">
        <v>419</v>
      </c>
      <c r="F18" s="141">
        <v>8533</v>
      </c>
      <c r="G18" s="148">
        <v>100</v>
      </c>
    </row>
    <row r="19" spans="1:7" ht="12.75">
      <c r="A19" s="149" t="s">
        <v>420</v>
      </c>
      <c r="B19" s="150">
        <v>1150</v>
      </c>
      <c r="C19" s="151">
        <f t="shared" si="1"/>
        <v>13.477088948787062</v>
      </c>
      <c r="D19" s="152"/>
      <c r="E19" s="152" t="s">
        <v>421</v>
      </c>
      <c r="F19" s="150">
        <v>8511</v>
      </c>
      <c r="G19" s="153">
        <f aca="true" t="shared" si="2" ref="G19:G30">F19*100/F$18</f>
        <v>99.74217742880582</v>
      </c>
    </row>
    <row r="20" spans="1:7" ht="12.75">
      <c r="A20" s="149" t="s">
        <v>422</v>
      </c>
      <c r="B20" s="150">
        <v>429</v>
      </c>
      <c r="C20" s="151">
        <f t="shared" si="1"/>
        <v>5.027540138286652</v>
      </c>
      <c r="D20" s="152"/>
      <c r="E20" s="152" t="s">
        <v>423</v>
      </c>
      <c r="F20" s="150">
        <v>3376</v>
      </c>
      <c r="G20" s="153">
        <f t="shared" si="2"/>
        <v>39.564045470526196</v>
      </c>
    </row>
    <row r="21" spans="1:7" ht="12.75">
      <c r="A21" s="149" t="s">
        <v>424</v>
      </c>
      <c r="B21" s="150">
        <v>313</v>
      </c>
      <c r="C21" s="151">
        <f t="shared" si="1"/>
        <v>3.668112035626392</v>
      </c>
      <c r="D21" s="152"/>
      <c r="E21" s="152" t="s">
        <v>425</v>
      </c>
      <c r="F21" s="150">
        <v>1608</v>
      </c>
      <c r="G21" s="153">
        <f t="shared" si="2"/>
        <v>18.844486112738778</v>
      </c>
    </row>
    <row r="22" spans="1:7" ht="12.75">
      <c r="A22" s="149" t="s">
        <v>426</v>
      </c>
      <c r="B22" s="150">
        <v>692</v>
      </c>
      <c r="C22" s="151">
        <f t="shared" si="1"/>
        <v>8.109691784835345</v>
      </c>
      <c r="D22" s="152"/>
      <c r="E22" s="152" t="s">
        <v>427</v>
      </c>
      <c r="F22" s="150">
        <v>2611</v>
      </c>
      <c r="G22" s="153">
        <f t="shared" si="2"/>
        <v>30.598851517637407</v>
      </c>
    </row>
    <row r="23" spans="1:7" ht="12.75">
      <c r="A23" s="149" t="s">
        <v>428</v>
      </c>
      <c r="B23" s="150">
        <v>522</v>
      </c>
      <c r="C23" s="151">
        <f t="shared" si="1"/>
        <v>6.117426461971171</v>
      </c>
      <c r="D23" s="152"/>
      <c r="E23" s="152" t="s">
        <v>429</v>
      </c>
      <c r="F23" s="150">
        <v>1770</v>
      </c>
      <c r="G23" s="153">
        <f t="shared" si="2"/>
        <v>20.74299777335052</v>
      </c>
    </row>
    <row r="24" spans="1:7" ht="12.75">
      <c r="A24" s="149" t="s">
        <v>430</v>
      </c>
      <c r="B24" s="150">
        <v>118</v>
      </c>
      <c r="C24" s="151">
        <f t="shared" si="1"/>
        <v>1.3828665182233681</v>
      </c>
      <c r="D24" s="152"/>
      <c r="E24" s="152" t="s">
        <v>431</v>
      </c>
      <c r="F24" s="150">
        <v>517</v>
      </c>
      <c r="G24" s="153">
        <f t="shared" si="2"/>
        <v>6.058830423063401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180</v>
      </c>
      <c r="G25" s="153">
        <f t="shared" si="2"/>
        <v>2.109457400679714</v>
      </c>
    </row>
    <row r="26" spans="1:7" ht="12.75">
      <c r="A26" s="149" t="s">
        <v>433</v>
      </c>
      <c r="B26" s="155">
        <v>37.8</v>
      </c>
      <c r="C26" s="156" t="s">
        <v>261</v>
      </c>
      <c r="D26" s="152"/>
      <c r="E26" s="157" t="s">
        <v>434</v>
      </c>
      <c r="F26" s="158">
        <v>399</v>
      </c>
      <c r="G26" s="153">
        <f t="shared" si="2"/>
        <v>4.6759639048400325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213</v>
      </c>
      <c r="G27" s="153">
        <f t="shared" si="2"/>
        <v>2.496191257470995</v>
      </c>
    </row>
    <row r="28" spans="1:7" ht="12.75">
      <c r="A28" s="149" t="s">
        <v>262</v>
      </c>
      <c r="B28" s="150">
        <v>6557</v>
      </c>
      <c r="C28" s="151">
        <f aca="true" t="shared" si="3" ref="C28:C35">B28*100/B$7</f>
        <v>76.84284542364936</v>
      </c>
      <c r="D28" s="152"/>
      <c r="E28" s="152" t="s">
        <v>436</v>
      </c>
      <c r="F28" s="150">
        <v>22</v>
      </c>
      <c r="G28" s="153">
        <f t="shared" si="2"/>
        <v>0.2578225711941873</v>
      </c>
    </row>
    <row r="29" spans="1:7" ht="12.75">
      <c r="A29" s="149" t="s">
        <v>0</v>
      </c>
      <c r="B29" s="150">
        <v>3075</v>
      </c>
      <c r="C29" s="151">
        <f t="shared" si="3"/>
        <v>36.03656392827845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3482</v>
      </c>
      <c r="C30" s="151">
        <f t="shared" si="3"/>
        <v>40.80628149537091</v>
      </c>
      <c r="D30" s="152"/>
      <c r="E30" s="152" t="s">
        <v>3</v>
      </c>
      <c r="F30" s="150">
        <v>22</v>
      </c>
      <c r="G30" s="153">
        <f t="shared" si="2"/>
        <v>0.2578225711941873</v>
      </c>
    </row>
    <row r="31" spans="1:7" ht="12.75">
      <c r="A31" s="149" t="s">
        <v>4</v>
      </c>
      <c r="B31" s="150">
        <v>6243</v>
      </c>
      <c r="C31" s="151">
        <f t="shared" si="3"/>
        <v>73.16301418024142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1523</v>
      </c>
      <c r="C32" s="151">
        <f t="shared" si="3"/>
        <v>17.848353451306693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1332</v>
      </c>
      <c r="C33" s="151">
        <f t="shared" si="3"/>
        <v>15.609984765029884</v>
      </c>
      <c r="D33" s="152"/>
      <c r="E33" s="143" t="s">
        <v>8</v>
      </c>
      <c r="F33" s="141">
        <v>3376</v>
      </c>
      <c r="G33" s="148">
        <v>100</v>
      </c>
    </row>
    <row r="34" spans="1:7" ht="12.75">
      <c r="A34" s="149" t="s">
        <v>0</v>
      </c>
      <c r="B34" s="150">
        <v>510</v>
      </c>
      <c r="C34" s="151">
        <f t="shared" si="3"/>
        <v>5.976795968592523</v>
      </c>
      <c r="D34" s="152"/>
      <c r="E34" s="152" t="s">
        <v>9</v>
      </c>
      <c r="F34" s="150">
        <v>2274</v>
      </c>
      <c r="G34" s="153">
        <f aca="true" t="shared" si="4" ref="G34:G42">F34*100/F$33</f>
        <v>67.35781990521328</v>
      </c>
    </row>
    <row r="35" spans="1:7" ht="12.75">
      <c r="A35" s="149" t="s">
        <v>2</v>
      </c>
      <c r="B35" s="150">
        <v>822</v>
      </c>
      <c r="C35" s="151">
        <f t="shared" si="3"/>
        <v>9.633188796437361</v>
      </c>
      <c r="D35" s="152"/>
      <c r="E35" s="152" t="s">
        <v>10</v>
      </c>
      <c r="F35" s="150">
        <v>1022</v>
      </c>
      <c r="G35" s="153">
        <f t="shared" si="4"/>
        <v>30.27251184834123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1608</v>
      </c>
      <c r="G36" s="153">
        <f t="shared" si="4"/>
        <v>47.6303317535545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702</v>
      </c>
      <c r="G37" s="153">
        <f t="shared" si="4"/>
        <v>20.79383886255924</v>
      </c>
    </row>
    <row r="38" spans="1:7" ht="12.75">
      <c r="A38" s="163" t="s">
        <v>13</v>
      </c>
      <c r="B38" s="150">
        <v>8398</v>
      </c>
      <c r="C38" s="151">
        <f aca="true" t="shared" si="5" ref="C38:C56">B38*100/B$7</f>
        <v>98.41790694949022</v>
      </c>
      <c r="D38" s="152"/>
      <c r="E38" s="152" t="s">
        <v>14</v>
      </c>
      <c r="F38" s="150">
        <v>481</v>
      </c>
      <c r="G38" s="153">
        <f t="shared" si="4"/>
        <v>14.247630331753555</v>
      </c>
    </row>
    <row r="39" spans="1:7" ht="12.75">
      <c r="A39" s="149" t="s">
        <v>15</v>
      </c>
      <c r="B39" s="150">
        <v>7831</v>
      </c>
      <c r="C39" s="151">
        <f t="shared" si="5"/>
        <v>91.77311613734912</v>
      </c>
      <c r="D39" s="152"/>
      <c r="E39" s="152" t="s">
        <v>10</v>
      </c>
      <c r="F39" s="150">
        <v>231</v>
      </c>
      <c r="G39" s="153">
        <f t="shared" si="4"/>
        <v>6.842417061611374</v>
      </c>
    </row>
    <row r="40" spans="1:7" ht="12.75">
      <c r="A40" s="149" t="s">
        <v>16</v>
      </c>
      <c r="B40" s="150">
        <v>321</v>
      </c>
      <c r="C40" s="151">
        <f t="shared" si="5"/>
        <v>3.7618656978788234</v>
      </c>
      <c r="D40" s="152"/>
      <c r="E40" s="152" t="s">
        <v>17</v>
      </c>
      <c r="F40" s="150">
        <v>1102</v>
      </c>
      <c r="G40" s="153">
        <f t="shared" si="4"/>
        <v>32.64218009478673</v>
      </c>
    </row>
    <row r="41" spans="1:7" ht="12.75">
      <c r="A41" s="149" t="s">
        <v>18</v>
      </c>
      <c r="B41" s="150">
        <v>9</v>
      </c>
      <c r="C41" s="151">
        <f t="shared" si="5"/>
        <v>0.1054728700339857</v>
      </c>
      <c r="D41" s="152"/>
      <c r="E41" s="152" t="s">
        <v>19</v>
      </c>
      <c r="F41" s="150">
        <v>938</v>
      </c>
      <c r="G41" s="153">
        <f t="shared" si="4"/>
        <v>27.78436018957346</v>
      </c>
    </row>
    <row r="42" spans="1:7" ht="12.75">
      <c r="A42" s="149" t="s">
        <v>20</v>
      </c>
      <c r="B42" s="150">
        <v>132</v>
      </c>
      <c r="C42" s="151">
        <f t="shared" si="5"/>
        <v>1.5469354271651237</v>
      </c>
      <c r="D42" s="152"/>
      <c r="E42" s="152" t="s">
        <v>21</v>
      </c>
      <c r="F42" s="150">
        <v>398</v>
      </c>
      <c r="G42" s="153">
        <f t="shared" si="4"/>
        <v>11.789099526066352</v>
      </c>
    </row>
    <row r="43" spans="1:7" ht="12.75">
      <c r="A43" s="149" t="s">
        <v>22</v>
      </c>
      <c r="B43" s="150">
        <v>60</v>
      </c>
      <c r="C43" s="151">
        <f t="shared" si="5"/>
        <v>0.7031524668932381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</v>
      </c>
      <c r="C44" s="151">
        <f t="shared" si="5"/>
        <v>0.19922653228641743</v>
      </c>
      <c r="D44" s="152"/>
      <c r="E44" s="152" t="s">
        <v>24</v>
      </c>
      <c r="F44" s="160">
        <v>1145</v>
      </c>
      <c r="G44" s="164">
        <f>F44*100/F33</f>
        <v>33.915876777251185</v>
      </c>
    </row>
    <row r="45" spans="1:7" ht="12.75">
      <c r="A45" s="149" t="s">
        <v>25</v>
      </c>
      <c r="B45" s="150">
        <v>9</v>
      </c>
      <c r="C45" s="151">
        <f t="shared" si="5"/>
        <v>0.1054728700339857</v>
      </c>
      <c r="D45" s="152"/>
      <c r="E45" s="152" t="s">
        <v>26</v>
      </c>
      <c r="F45" s="160">
        <v>1001</v>
      </c>
      <c r="G45" s="164">
        <f>F45*100/F33</f>
        <v>29.650473933649288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</v>
      </c>
      <c r="C47" s="151">
        <f t="shared" si="5"/>
        <v>0.0703152466893238</v>
      </c>
      <c r="D47" s="152"/>
      <c r="E47" s="152" t="s">
        <v>29</v>
      </c>
      <c r="F47" s="165">
        <v>2.52</v>
      </c>
      <c r="G47" s="166" t="s">
        <v>261</v>
      </c>
    </row>
    <row r="48" spans="1:7" ht="12.75">
      <c r="A48" s="149" t="s">
        <v>30</v>
      </c>
      <c r="B48" s="150">
        <v>23</v>
      </c>
      <c r="C48" s="151">
        <f t="shared" si="5"/>
        <v>0.2695417789757412</v>
      </c>
      <c r="D48" s="152"/>
      <c r="E48" s="152" t="s">
        <v>31</v>
      </c>
      <c r="F48" s="145">
        <v>3.08</v>
      </c>
      <c r="G48" s="166" t="s">
        <v>261</v>
      </c>
    </row>
    <row r="49" spans="1:7" ht="14.25">
      <c r="A49" s="149" t="s">
        <v>32</v>
      </c>
      <c r="B49" s="150">
        <v>17</v>
      </c>
      <c r="C49" s="151">
        <f t="shared" si="5"/>
        <v>0.19922653228641743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0.011719207781553966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3510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0.011719207781553966</v>
      </c>
      <c r="D52" s="152"/>
      <c r="E52" s="152" t="s">
        <v>38</v>
      </c>
      <c r="F52" s="150">
        <v>3376</v>
      </c>
      <c r="G52" s="153">
        <f>F52*100/F$51</f>
        <v>96.18233618233619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134</v>
      </c>
      <c r="G53" s="153">
        <f>F53*100/F$51</f>
        <v>3.8176638176638176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0.17094017094017094</v>
      </c>
    </row>
    <row r="55" spans="1:7" ht="12.75">
      <c r="A55" s="149" t="s">
        <v>43</v>
      </c>
      <c r="B55" s="150">
        <v>104</v>
      </c>
      <c r="C55" s="151">
        <f t="shared" si="5"/>
        <v>1.2187976092816126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135</v>
      </c>
      <c r="C56" s="151">
        <f t="shared" si="5"/>
        <v>1.5820930505097854</v>
      </c>
      <c r="D56" s="152"/>
      <c r="E56" s="152" t="s">
        <v>45</v>
      </c>
      <c r="F56" s="167">
        <v>1.2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7950</v>
      </c>
      <c r="C60" s="168">
        <f>B60*100/B7</f>
        <v>93.16770186335404</v>
      </c>
      <c r="D60" s="152"/>
      <c r="E60" s="143" t="s">
        <v>51</v>
      </c>
      <c r="F60" s="141">
        <v>3376</v>
      </c>
      <c r="G60" s="148">
        <v>100</v>
      </c>
    </row>
    <row r="61" spans="1:7" ht="12.75">
      <c r="A61" s="149" t="s">
        <v>52</v>
      </c>
      <c r="B61" s="160">
        <v>366</v>
      </c>
      <c r="C61" s="168">
        <f>B61*100/B7</f>
        <v>4.2892300480487515</v>
      </c>
      <c r="D61" s="152"/>
      <c r="E61" s="152" t="s">
        <v>53</v>
      </c>
      <c r="F61" s="150">
        <v>2361</v>
      </c>
      <c r="G61" s="153">
        <f>F61*100/F$60</f>
        <v>69.93483412322274</v>
      </c>
    </row>
    <row r="62" spans="1:7" ht="12.75">
      <c r="A62" s="149" t="s">
        <v>54</v>
      </c>
      <c r="B62" s="160">
        <v>39</v>
      </c>
      <c r="C62" s="168">
        <f>B62*100/B7</f>
        <v>0.45704910348060473</v>
      </c>
      <c r="D62" s="152"/>
      <c r="E62" s="152" t="s">
        <v>55</v>
      </c>
      <c r="F62" s="150">
        <v>1015</v>
      </c>
      <c r="G62" s="153">
        <f>F62*100/F$60</f>
        <v>30.06516587677725</v>
      </c>
    </row>
    <row r="63" spans="1:7" ht="12.75">
      <c r="A63" s="149" t="s">
        <v>56</v>
      </c>
      <c r="B63" s="160">
        <v>157</v>
      </c>
      <c r="C63" s="168">
        <f>B63*100/B7</f>
        <v>1.8399156217039727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0.0351576233446619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159</v>
      </c>
      <c r="C65" s="173">
        <f>B65*100/B7</f>
        <v>1.8633540372670807</v>
      </c>
      <c r="D65" s="174"/>
      <c r="E65" s="174" t="s">
        <v>60</v>
      </c>
      <c r="F65" s="175">
        <v>2.01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8533</v>
      </c>
      <c r="G9" s="33">
        <f>(F9/$F$9)*100</f>
        <v>100</v>
      </c>
    </row>
    <row r="10" spans="1:7" ht="12.75">
      <c r="A10" s="29" t="s">
        <v>269</v>
      </c>
      <c r="B10" s="93">
        <v>2075</v>
      </c>
      <c r="C10" s="33">
        <f aca="true" t="shared" si="0" ref="C10:C15">(B10/$B$10)*100</f>
        <v>100</v>
      </c>
      <c r="E10" s="34" t="s">
        <v>270</v>
      </c>
      <c r="F10" s="97">
        <v>8182</v>
      </c>
      <c r="G10" s="84">
        <f aca="true" t="shared" si="1" ref="G10:G16">(F10/$F$9)*100</f>
        <v>95.88655806867456</v>
      </c>
    </row>
    <row r="11" spans="1:8" ht="12.75">
      <c r="A11" s="36" t="s">
        <v>271</v>
      </c>
      <c r="B11" s="98">
        <v>96</v>
      </c>
      <c r="C11" s="35">
        <f t="shared" si="0"/>
        <v>4.626506024096385</v>
      </c>
      <c r="E11" s="34" t="s">
        <v>272</v>
      </c>
      <c r="F11" s="97">
        <v>8129</v>
      </c>
      <c r="G11" s="84">
        <f t="shared" si="1"/>
        <v>95.26544005625219</v>
      </c>
      <c r="H11" s="15" t="s">
        <v>250</v>
      </c>
    </row>
    <row r="12" spans="1:8" ht="12.75">
      <c r="A12" s="36" t="s">
        <v>273</v>
      </c>
      <c r="B12" s="98">
        <v>49</v>
      </c>
      <c r="C12" s="35">
        <f t="shared" si="0"/>
        <v>2.36144578313253</v>
      </c>
      <c r="E12" s="34" t="s">
        <v>274</v>
      </c>
      <c r="F12" s="97">
        <v>4732</v>
      </c>
      <c r="G12" s="84">
        <f t="shared" si="1"/>
        <v>55.45529122231338</v>
      </c>
      <c r="H12" s="15" t="s">
        <v>250</v>
      </c>
    </row>
    <row r="13" spans="1:7" ht="12.75">
      <c r="A13" s="36" t="s">
        <v>275</v>
      </c>
      <c r="B13" s="98">
        <v>968</v>
      </c>
      <c r="C13" s="35">
        <f t="shared" si="0"/>
        <v>46.65060240963855</v>
      </c>
      <c r="E13" s="34" t="s">
        <v>276</v>
      </c>
      <c r="F13" s="97">
        <v>3397</v>
      </c>
      <c r="G13" s="84">
        <f t="shared" si="1"/>
        <v>39.810148833938825</v>
      </c>
    </row>
    <row r="14" spans="1:7" ht="12.75">
      <c r="A14" s="36" t="s">
        <v>277</v>
      </c>
      <c r="B14" s="98">
        <v>554</v>
      </c>
      <c r="C14" s="35">
        <f t="shared" si="0"/>
        <v>26.69879518072289</v>
      </c>
      <c r="E14" s="34" t="s">
        <v>166</v>
      </c>
      <c r="F14" s="97">
        <v>53</v>
      </c>
      <c r="G14" s="84">
        <f t="shared" si="1"/>
        <v>0.6211180124223602</v>
      </c>
    </row>
    <row r="15" spans="1:7" ht="12.75">
      <c r="A15" s="36" t="s">
        <v>324</v>
      </c>
      <c r="B15" s="97">
        <v>408</v>
      </c>
      <c r="C15" s="35">
        <f t="shared" si="0"/>
        <v>19.66265060240964</v>
      </c>
      <c r="E15" s="34" t="s">
        <v>278</v>
      </c>
      <c r="F15" s="97">
        <v>351</v>
      </c>
      <c r="G15" s="84">
        <f t="shared" si="1"/>
        <v>4.1134419313254424</v>
      </c>
    </row>
    <row r="16" spans="1:7" ht="12.75">
      <c r="A16" s="36"/>
      <c r="B16" s="93" t="s">
        <v>250</v>
      </c>
      <c r="C16" s="10"/>
      <c r="E16" s="34" t="s">
        <v>279</v>
      </c>
      <c r="F16" s="98">
        <v>128</v>
      </c>
      <c r="G16" s="84">
        <f t="shared" si="1"/>
        <v>1.5000585960389077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200</v>
      </c>
      <c r="G17" s="84">
        <f>(F17/$F$9)*100</f>
        <v>2.3438415563107933</v>
      </c>
    </row>
    <row r="18" spans="1:7" ht="12.75">
      <c r="A18" s="29" t="s">
        <v>282</v>
      </c>
      <c r="B18" s="93">
        <v>5803</v>
      </c>
      <c r="C18" s="33">
        <f>(B18/$B$18)*100</f>
        <v>100</v>
      </c>
      <c r="E18" s="34" t="s">
        <v>283</v>
      </c>
      <c r="F18" s="97">
        <v>151</v>
      </c>
      <c r="G18" s="84">
        <f>(F18/$F$9)*100</f>
        <v>1.7696003750146487</v>
      </c>
    </row>
    <row r="19" spans="1:7" ht="12.75">
      <c r="A19" s="36" t="s">
        <v>284</v>
      </c>
      <c r="B19" s="97">
        <v>321</v>
      </c>
      <c r="C19" s="84">
        <f aca="true" t="shared" si="2" ref="C19:C25">(B19/$B$18)*100</f>
        <v>5.53162157504739</v>
      </c>
      <c r="E19" s="34"/>
      <c r="F19" s="97" t="s">
        <v>250</v>
      </c>
      <c r="G19" s="84"/>
    </row>
    <row r="20" spans="1:7" ht="12.75">
      <c r="A20" s="36" t="s">
        <v>285</v>
      </c>
      <c r="B20" s="97">
        <v>922</v>
      </c>
      <c r="C20" s="84">
        <f t="shared" si="2"/>
        <v>15.8883336205411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2680</v>
      </c>
      <c r="C21" s="84">
        <f t="shared" si="2"/>
        <v>46.18300878855764</v>
      </c>
      <c r="E21" s="38" t="s">
        <v>167</v>
      </c>
      <c r="F21" s="80">
        <v>351</v>
      </c>
      <c r="G21" s="33">
        <f>(F21/$F$21)*100</f>
        <v>100</v>
      </c>
    </row>
    <row r="22" spans="1:7" ht="12.75">
      <c r="A22" s="36" t="s">
        <v>302</v>
      </c>
      <c r="B22" s="97">
        <v>851</v>
      </c>
      <c r="C22" s="84">
        <f t="shared" si="2"/>
        <v>14.66482853696364</v>
      </c>
      <c r="E22" s="34" t="s">
        <v>303</v>
      </c>
      <c r="F22" s="97">
        <v>167</v>
      </c>
      <c r="G22" s="84">
        <f aca="true" t="shared" si="3" ref="G22:G27">(F22/$F$21)*100</f>
        <v>47.57834757834758</v>
      </c>
    </row>
    <row r="23" spans="1:7" ht="12.75">
      <c r="A23" s="36" t="s">
        <v>304</v>
      </c>
      <c r="B23" s="97">
        <v>299</v>
      </c>
      <c r="C23" s="84">
        <f t="shared" si="2"/>
        <v>5.152507323798035</v>
      </c>
      <c r="E23" s="34" t="s">
        <v>305</v>
      </c>
      <c r="F23" s="97">
        <v>89</v>
      </c>
      <c r="G23" s="84">
        <f t="shared" si="3"/>
        <v>25.356125356125357</v>
      </c>
    </row>
    <row r="24" spans="1:7" ht="12.75">
      <c r="A24" s="36" t="s">
        <v>306</v>
      </c>
      <c r="B24" s="97">
        <v>533</v>
      </c>
      <c r="C24" s="84">
        <f t="shared" si="2"/>
        <v>9.184904359813888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197</v>
      </c>
      <c r="C25" s="84">
        <f t="shared" si="2"/>
        <v>3.394795795278304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63</v>
      </c>
      <c r="G26" s="84">
        <f t="shared" si="3"/>
        <v>17.94871794871795</v>
      </c>
    </row>
    <row r="27" spans="1:7" ht="12.75">
      <c r="A27" s="36" t="s">
        <v>311</v>
      </c>
      <c r="B27" s="108">
        <v>78.6</v>
      </c>
      <c r="C27" s="37" t="s">
        <v>261</v>
      </c>
      <c r="E27" s="34" t="s">
        <v>312</v>
      </c>
      <c r="F27" s="97">
        <v>32</v>
      </c>
      <c r="G27" s="84">
        <f t="shared" si="3"/>
        <v>9.116809116809117</v>
      </c>
    </row>
    <row r="28" spans="1:7" ht="12.75">
      <c r="A28" s="36" t="s">
        <v>313</v>
      </c>
      <c r="B28" s="108">
        <v>12.6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8047</v>
      </c>
      <c r="G30" s="33">
        <f>(F30/$F$30)*100</f>
        <v>100</v>
      </c>
      <c r="J30" s="39"/>
    </row>
    <row r="31" spans="1:10" ht="12.75">
      <c r="A31" s="95" t="s">
        <v>296</v>
      </c>
      <c r="B31" s="93">
        <v>6901</v>
      </c>
      <c r="C31" s="33">
        <f>(B31/$B$31)*100</f>
        <v>100</v>
      </c>
      <c r="E31" s="34" t="s">
        <v>317</v>
      </c>
      <c r="F31" s="97">
        <v>7383</v>
      </c>
      <c r="G31" s="101">
        <f>(F31/$F$30)*100</f>
        <v>91.74847769355038</v>
      </c>
      <c r="J31" s="39"/>
    </row>
    <row r="32" spans="1:10" ht="12.75">
      <c r="A32" s="36" t="s">
        <v>318</v>
      </c>
      <c r="B32" s="97">
        <v>1874</v>
      </c>
      <c r="C32" s="10">
        <f>(B32/$B$31)*100</f>
        <v>27.15548471236053</v>
      </c>
      <c r="E32" s="34" t="s">
        <v>319</v>
      </c>
      <c r="F32" s="97">
        <v>664</v>
      </c>
      <c r="G32" s="101">
        <f aca="true" t="shared" si="4" ref="G32:G39">(F32/$F$30)*100</f>
        <v>8.251522306449608</v>
      </c>
      <c r="J32" s="39"/>
    </row>
    <row r="33" spans="1:10" ht="12.75">
      <c r="A33" s="36" t="s">
        <v>320</v>
      </c>
      <c r="B33" s="97">
        <v>3364</v>
      </c>
      <c r="C33" s="10">
        <f aca="true" t="shared" si="5" ref="C33:C38">(B33/$B$31)*100</f>
        <v>48.74655846978699</v>
      </c>
      <c r="E33" s="34" t="s">
        <v>321</v>
      </c>
      <c r="F33" s="97">
        <v>258</v>
      </c>
      <c r="G33" s="101">
        <f t="shared" si="4"/>
        <v>3.2061637877469864</v>
      </c>
      <c r="J33" s="39"/>
    </row>
    <row r="34" spans="1:7" ht="12.75">
      <c r="A34" s="36" t="s">
        <v>322</v>
      </c>
      <c r="B34" s="97">
        <v>187</v>
      </c>
      <c r="C34" s="10">
        <f t="shared" si="5"/>
        <v>2.7097522098246634</v>
      </c>
      <c r="E34" s="34" t="s">
        <v>323</v>
      </c>
      <c r="F34" s="97">
        <v>290</v>
      </c>
      <c r="G34" s="101">
        <f t="shared" si="4"/>
        <v>3.6038275133590156</v>
      </c>
    </row>
    <row r="35" spans="1:7" ht="12.75">
      <c r="A35" s="36" t="s">
        <v>325</v>
      </c>
      <c r="B35" s="97">
        <v>690</v>
      </c>
      <c r="C35" s="10">
        <f t="shared" si="5"/>
        <v>9.998550934647152</v>
      </c>
      <c r="E35" s="34" t="s">
        <v>321</v>
      </c>
      <c r="F35" s="97">
        <v>89</v>
      </c>
      <c r="G35" s="101">
        <f t="shared" si="4"/>
        <v>1.1060022368584566</v>
      </c>
    </row>
    <row r="36" spans="1:7" ht="12.75">
      <c r="A36" s="36" t="s">
        <v>297</v>
      </c>
      <c r="B36" s="97">
        <v>530</v>
      </c>
      <c r="C36" s="10">
        <f t="shared" si="5"/>
        <v>7.680046370091291</v>
      </c>
      <c r="E36" s="34" t="s">
        <v>327</v>
      </c>
      <c r="F36" s="97">
        <v>353</v>
      </c>
      <c r="G36" s="101">
        <f t="shared" si="4"/>
        <v>4.386727973157699</v>
      </c>
    </row>
    <row r="37" spans="1:7" ht="12.75">
      <c r="A37" s="36" t="s">
        <v>326</v>
      </c>
      <c r="B37" s="97">
        <v>786</v>
      </c>
      <c r="C37" s="10">
        <f t="shared" si="5"/>
        <v>11.38965367338067</v>
      </c>
      <c r="E37" s="34" t="s">
        <v>321</v>
      </c>
      <c r="F37" s="97">
        <v>169</v>
      </c>
      <c r="G37" s="101">
        <f t="shared" si="4"/>
        <v>2.10016155088853</v>
      </c>
    </row>
    <row r="38" spans="1:7" ht="12.75">
      <c r="A38" s="36" t="s">
        <v>297</v>
      </c>
      <c r="B38" s="97">
        <v>494</v>
      </c>
      <c r="C38" s="10">
        <f t="shared" si="5"/>
        <v>7.158382843066222</v>
      </c>
      <c r="E38" s="34" t="s">
        <v>259</v>
      </c>
      <c r="F38" s="97">
        <v>21</v>
      </c>
      <c r="G38" s="101">
        <f t="shared" si="4"/>
        <v>0.2609668199328943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190</v>
      </c>
      <c r="C42" s="33">
        <f>(B42/$B$42)*100</f>
        <v>100</v>
      </c>
      <c r="E42" s="31" t="s">
        <v>268</v>
      </c>
      <c r="F42" s="80">
        <v>8533</v>
      </c>
      <c r="G42" s="99">
        <f>(F42/$F$42)*100</f>
        <v>100</v>
      </c>
      <c r="I42" s="39"/>
    </row>
    <row r="43" spans="1:7" ht="12.75">
      <c r="A43" s="36" t="s">
        <v>301</v>
      </c>
      <c r="B43" s="98">
        <v>36</v>
      </c>
      <c r="C43" s="102">
        <f>(B43/$B$42)*100</f>
        <v>18.947368421052634</v>
      </c>
      <c r="E43" s="60" t="s">
        <v>168</v>
      </c>
      <c r="F43" s="106">
        <v>10964</v>
      </c>
      <c r="G43" s="107">
        <f aca="true" t="shared" si="6" ref="G43:G71">(F43/$F$42)*100</f>
        <v>128.4893941169577</v>
      </c>
    </row>
    <row r="44" spans="1:7" ht="12.75">
      <c r="A44" s="36"/>
      <c r="B44" s="93" t="s">
        <v>250</v>
      </c>
      <c r="C44" s="10"/>
      <c r="E44" s="1" t="s">
        <v>329</v>
      </c>
      <c r="F44" s="97">
        <v>13</v>
      </c>
      <c r="G44" s="101">
        <f t="shared" si="6"/>
        <v>0.15234970116020158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0</v>
      </c>
      <c r="G45" s="101">
        <f t="shared" si="6"/>
        <v>0</v>
      </c>
    </row>
    <row r="46" spans="1:7" ht="12.75">
      <c r="A46" s="29" t="s">
        <v>331</v>
      </c>
      <c r="B46" s="93">
        <v>6560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804</v>
      </c>
      <c r="C47" s="10">
        <f>(B47/$B$46)*100</f>
        <v>12.25609756097561</v>
      </c>
      <c r="E47" s="1" t="s">
        <v>334</v>
      </c>
      <c r="F47" s="97">
        <v>67</v>
      </c>
      <c r="G47" s="101">
        <f t="shared" si="6"/>
        <v>0.7851869213641158</v>
      </c>
    </row>
    <row r="48" spans="1:7" ht="12.75">
      <c r="A48" s="36"/>
      <c r="B48" s="93" t="s">
        <v>250</v>
      </c>
      <c r="C48" s="10"/>
      <c r="E48" s="1" t="s">
        <v>335</v>
      </c>
      <c r="F48" s="97">
        <v>690</v>
      </c>
      <c r="G48" s="101">
        <f t="shared" si="6"/>
        <v>8.086253369272237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143</v>
      </c>
      <c r="G49" s="101">
        <f t="shared" si="6"/>
        <v>1.6758467127622172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16</v>
      </c>
      <c r="G50" s="101">
        <f t="shared" si="6"/>
        <v>0.18750732450486346</v>
      </c>
    </row>
    <row r="51" spans="1:7" ht="12.75">
      <c r="A51" s="5" t="s">
        <v>338</v>
      </c>
      <c r="B51" s="93">
        <v>1862</v>
      </c>
      <c r="C51" s="33">
        <f>(B51/$B$51)*100</f>
        <v>100</v>
      </c>
      <c r="E51" s="1" t="s">
        <v>339</v>
      </c>
      <c r="F51" s="97">
        <v>1790</v>
      </c>
      <c r="G51" s="101">
        <f t="shared" si="6"/>
        <v>20.9773819289816</v>
      </c>
    </row>
    <row r="52" spans="1:7" ht="12.75">
      <c r="A52" s="4" t="s">
        <v>340</v>
      </c>
      <c r="B52" s="98">
        <v>165</v>
      </c>
      <c r="C52" s="10">
        <f>(B52/$B$51)*100</f>
        <v>8.861439312567132</v>
      </c>
      <c r="E52" s="1" t="s">
        <v>341</v>
      </c>
      <c r="F52" s="97">
        <v>15</v>
      </c>
      <c r="G52" s="101">
        <f t="shared" si="6"/>
        <v>0.1757881167233095</v>
      </c>
    </row>
    <row r="53" spans="1:7" ht="12.75">
      <c r="A53" s="4"/>
      <c r="B53" s="93" t="s">
        <v>250</v>
      </c>
      <c r="C53" s="10"/>
      <c r="E53" s="1" t="s">
        <v>342</v>
      </c>
      <c r="F53" s="97">
        <v>23</v>
      </c>
      <c r="G53" s="101">
        <f t="shared" si="6"/>
        <v>0.2695417789757413</v>
      </c>
    </row>
    <row r="54" spans="1:7" ht="14.25">
      <c r="A54" s="5" t="s">
        <v>343</v>
      </c>
      <c r="B54" s="93">
        <v>4854</v>
      </c>
      <c r="C54" s="33">
        <f>(B54/$B$54)*100</f>
        <v>100</v>
      </c>
      <c r="E54" s="1" t="s">
        <v>201</v>
      </c>
      <c r="F54" s="97">
        <v>2947</v>
      </c>
      <c r="G54" s="101">
        <f t="shared" si="6"/>
        <v>34.53650533223954</v>
      </c>
    </row>
    <row r="55" spans="1:7" ht="12.75">
      <c r="A55" s="4" t="s">
        <v>340</v>
      </c>
      <c r="B55" s="98">
        <v>939</v>
      </c>
      <c r="C55" s="10">
        <f>(B55/$B$54)*100</f>
        <v>19.34487021013597</v>
      </c>
      <c r="E55" s="1" t="s">
        <v>344</v>
      </c>
      <c r="F55" s="97">
        <v>2628</v>
      </c>
      <c r="G55" s="101">
        <f t="shared" si="6"/>
        <v>30.798078049923827</v>
      </c>
    </row>
    <row r="56" spans="1:7" ht="12.75">
      <c r="A56" s="4" t="s">
        <v>345</v>
      </c>
      <c r="B56" s="119">
        <v>55.4</v>
      </c>
      <c r="C56" s="37" t="s">
        <v>261</v>
      </c>
      <c r="E56" s="1" t="s">
        <v>346</v>
      </c>
      <c r="F56" s="97">
        <v>13</v>
      </c>
      <c r="G56" s="101">
        <f t="shared" si="6"/>
        <v>0.15234970116020158</v>
      </c>
    </row>
    <row r="57" spans="1:7" ht="12.75">
      <c r="A57" s="4" t="s">
        <v>347</v>
      </c>
      <c r="B57" s="98">
        <v>3915</v>
      </c>
      <c r="C57" s="10">
        <f>(B57/$B$54)*100</f>
        <v>80.65512978986403</v>
      </c>
      <c r="E57" s="1" t="s">
        <v>348</v>
      </c>
      <c r="F57" s="97">
        <v>47</v>
      </c>
      <c r="G57" s="101">
        <f t="shared" si="6"/>
        <v>0.5508027657330364</v>
      </c>
    </row>
    <row r="58" spans="1:7" ht="12.75">
      <c r="A58" s="4" t="s">
        <v>345</v>
      </c>
      <c r="B58" s="119">
        <v>80.6</v>
      </c>
      <c r="C58" s="37" t="s">
        <v>261</v>
      </c>
      <c r="E58" s="1" t="s">
        <v>349</v>
      </c>
      <c r="F58" s="97">
        <v>880</v>
      </c>
      <c r="G58" s="101">
        <f t="shared" si="6"/>
        <v>10.312902847767491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0.22266494784952537</v>
      </c>
    </row>
    <row r="60" spans="1:7" ht="12.75">
      <c r="A60" s="5" t="s">
        <v>351</v>
      </c>
      <c r="B60" s="93">
        <v>1331</v>
      </c>
      <c r="C60" s="33">
        <f>(B60/$B$60)*100</f>
        <v>100</v>
      </c>
      <c r="E60" s="1" t="s">
        <v>352</v>
      </c>
      <c r="F60" s="97">
        <v>109</v>
      </c>
      <c r="G60" s="101">
        <f t="shared" si="6"/>
        <v>1.2773936481893824</v>
      </c>
    </row>
    <row r="61" spans="1:7" ht="12.75">
      <c r="A61" s="4" t="s">
        <v>340</v>
      </c>
      <c r="B61" s="97">
        <v>524</v>
      </c>
      <c r="C61" s="10">
        <f>(B61/$B$60)*100</f>
        <v>39.368895567242674</v>
      </c>
      <c r="E61" s="1" t="s">
        <v>353</v>
      </c>
      <c r="F61" s="97">
        <v>148</v>
      </c>
      <c r="G61" s="101">
        <f t="shared" si="6"/>
        <v>1.734442751669987</v>
      </c>
    </row>
    <row r="62" spans="1:7" ht="12.75">
      <c r="A62" s="4"/>
      <c r="B62" s="93" t="s">
        <v>250</v>
      </c>
      <c r="C62" s="10"/>
      <c r="E62" s="1" t="s">
        <v>354</v>
      </c>
      <c r="F62" s="97">
        <v>102</v>
      </c>
      <c r="G62" s="101">
        <f t="shared" si="6"/>
        <v>1.1953591937185046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12</v>
      </c>
      <c r="G63" s="101">
        <f t="shared" si="6"/>
        <v>0.1406304933786476</v>
      </c>
    </row>
    <row r="64" spans="1:7" ht="12.75">
      <c r="A64" s="29" t="s">
        <v>357</v>
      </c>
      <c r="B64" s="93">
        <v>8047</v>
      </c>
      <c r="C64" s="33">
        <f>(B64/$B$64)*100</f>
        <v>100</v>
      </c>
      <c r="E64" s="1" t="s">
        <v>358</v>
      </c>
      <c r="F64" s="97">
        <v>52</v>
      </c>
      <c r="G64" s="101">
        <f t="shared" si="6"/>
        <v>0.6093988046408063</v>
      </c>
    </row>
    <row r="65" spans="1:7" ht="12.75">
      <c r="A65" s="4" t="s">
        <v>256</v>
      </c>
      <c r="B65" s="97">
        <v>5290</v>
      </c>
      <c r="C65" s="10">
        <f>(B65/$B$64)*100</f>
        <v>65.7387846402386</v>
      </c>
      <c r="E65" s="1" t="s">
        <v>359</v>
      </c>
      <c r="F65" s="97">
        <v>20</v>
      </c>
      <c r="G65" s="101">
        <f t="shared" si="6"/>
        <v>0.23438415563107937</v>
      </c>
    </row>
    <row r="66" spans="1:7" ht="12.75">
      <c r="A66" s="4" t="s">
        <v>257</v>
      </c>
      <c r="B66" s="97">
        <v>2720</v>
      </c>
      <c r="C66" s="10">
        <f aca="true" t="shared" si="7" ref="C66:C71">(B66/$B$64)*100</f>
        <v>33.801416677022495</v>
      </c>
      <c r="E66" s="1" t="s">
        <v>360</v>
      </c>
      <c r="F66" s="97">
        <v>8</v>
      </c>
      <c r="G66" s="101">
        <f t="shared" si="6"/>
        <v>0.09375366225243173</v>
      </c>
    </row>
    <row r="67" spans="1:7" ht="12.75">
      <c r="A67" s="4" t="s">
        <v>361</v>
      </c>
      <c r="B67" s="97">
        <v>1710</v>
      </c>
      <c r="C67" s="10">
        <f t="shared" si="7"/>
        <v>21.25015533739282</v>
      </c>
      <c r="E67" s="1" t="s">
        <v>362</v>
      </c>
      <c r="F67" s="97">
        <v>55</v>
      </c>
      <c r="G67" s="101">
        <f t="shared" si="6"/>
        <v>0.6445564279854682</v>
      </c>
    </row>
    <row r="68" spans="1:7" ht="12.75">
      <c r="A68" s="4" t="s">
        <v>363</v>
      </c>
      <c r="B68" s="97">
        <v>1010</v>
      </c>
      <c r="C68" s="10">
        <f t="shared" si="7"/>
        <v>12.551261339629677</v>
      </c>
      <c r="E68" s="1" t="s">
        <v>364</v>
      </c>
      <c r="F68" s="97">
        <v>189</v>
      </c>
      <c r="G68" s="101">
        <f t="shared" si="6"/>
        <v>2.2149302707136997</v>
      </c>
    </row>
    <row r="69" spans="1:7" ht="12.75">
      <c r="A69" s="4" t="s">
        <v>365</v>
      </c>
      <c r="B69" s="97">
        <v>650</v>
      </c>
      <c r="C69" s="10">
        <f t="shared" si="7"/>
        <v>8.077544426494345</v>
      </c>
      <c r="E69" s="1" t="s">
        <v>366</v>
      </c>
      <c r="F69" s="97">
        <v>103</v>
      </c>
      <c r="G69" s="101">
        <f t="shared" si="6"/>
        <v>1.2070784015000586</v>
      </c>
    </row>
    <row r="70" spans="1:7" ht="12.75">
      <c r="A70" s="4" t="s">
        <v>367</v>
      </c>
      <c r="B70" s="97">
        <v>360</v>
      </c>
      <c r="C70" s="10">
        <f t="shared" si="7"/>
        <v>4.47371691313533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37</v>
      </c>
      <c r="C71" s="40">
        <f t="shared" si="7"/>
        <v>0.4597986827389089</v>
      </c>
      <c r="D71" s="41"/>
      <c r="E71" s="9" t="s">
        <v>369</v>
      </c>
      <c r="F71" s="103">
        <v>875</v>
      </c>
      <c r="G71" s="104">
        <f t="shared" si="6"/>
        <v>10.254306808859722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6784</v>
      </c>
      <c r="C9" s="81">
        <f>(B9/$B$9)*100</f>
        <v>100</v>
      </c>
      <c r="D9" s="65"/>
      <c r="E9" s="79" t="s">
        <v>381</v>
      </c>
      <c r="F9" s="80">
        <v>3374</v>
      </c>
      <c r="G9" s="81">
        <f>(F9/$F$9)*100</f>
        <v>100</v>
      </c>
    </row>
    <row r="10" spans="1:7" ht="12.75">
      <c r="A10" s="82" t="s">
        <v>382</v>
      </c>
      <c r="B10" s="97">
        <v>4434</v>
      </c>
      <c r="C10" s="105">
        <f>(B10/$B$9)*100</f>
        <v>65.35966981132076</v>
      </c>
      <c r="D10" s="65"/>
      <c r="E10" s="78" t="s">
        <v>383</v>
      </c>
      <c r="F10" s="97">
        <v>247</v>
      </c>
      <c r="G10" s="105">
        <f aca="true" t="shared" si="0" ref="G10:G19">(F10/$F$9)*100</f>
        <v>7.320687611144043</v>
      </c>
    </row>
    <row r="11" spans="1:7" ht="12.75">
      <c r="A11" s="82" t="s">
        <v>384</v>
      </c>
      <c r="B11" s="97">
        <v>4434</v>
      </c>
      <c r="C11" s="105">
        <f aca="true" t="shared" si="1" ref="C11:C16">(B11/$B$9)*100</f>
        <v>65.35966981132076</v>
      </c>
      <c r="D11" s="65"/>
      <c r="E11" s="78" t="s">
        <v>385</v>
      </c>
      <c r="F11" s="97">
        <v>260</v>
      </c>
      <c r="G11" s="105">
        <f t="shared" si="0"/>
        <v>7.7059869590989925</v>
      </c>
    </row>
    <row r="12" spans="1:7" ht="12.75">
      <c r="A12" s="82" t="s">
        <v>386</v>
      </c>
      <c r="B12" s="97">
        <v>4163</v>
      </c>
      <c r="C12" s="105">
        <f>(B12/$B$9)*100</f>
        <v>61.36497641509434</v>
      </c>
      <c r="D12" s="65"/>
      <c r="E12" s="78" t="s">
        <v>387</v>
      </c>
      <c r="F12" s="97">
        <v>303</v>
      </c>
      <c r="G12" s="105">
        <f t="shared" si="0"/>
        <v>8.980438648488441</v>
      </c>
    </row>
    <row r="13" spans="1:7" ht="12.75">
      <c r="A13" s="82" t="s">
        <v>388</v>
      </c>
      <c r="B13" s="97">
        <v>271</v>
      </c>
      <c r="C13" s="105">
        <f>(B13/$B$9)*100</f>
        <v>3.9946933962264155</v>
      </c>
      <c r="D13" s="65"/>
      <c r="E13" s="78" t="s">
        <v>389</v>
      </c>
      <c r="F13" s="97">
        <v>569</v>
      </c>
      <c r="G13" s="105">
        <f t="shared" si="0"/>
        <v>16.864256075874334</v>
      </c>
    </row>
    <row r="14" spans="1:7" ht="12.75">
      <c r="A14" s="82" t="s">
        <v>390</v>
      </c>
      <c r="B14" s="109">
        <v>6.1</v>
      </c>
      <c r="C14" s="112" t="s">
        <v>261</v>
      </c>
      <c r="D14" s="65"/>
      <c r="E14" s="78" t="s">
        <v>391</v>
      </c>
      <c r="F14" s="97">
        <v>674</v>
      </c>
      <c r="G14" s="105">
        <f t="shared" si="0"/>
        <v>19.97628927089508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701</v>
      </c>
      <c r="G15" s="105">
        <f t="shared" si="0"/>
        <v>20.77652637818613</v>
      </c>
    </row>
    <row r="16" spans="1:7" ht="12.75">
      <c r="A16" s="82" t="s">
        <v>67</v>
      </c>
      <c r="B16" s="97">
        <v>2350</v>
      </c>
      <c r="C16" s="105">
        <f t="shared" si="1"/>
        <v>34.64033018867924</v>
      </c>
      <c r="D16" s="65"/>
      <c r="E16" s="78" t="s">
        <v>68</v>
      </c>
      <c r="F16" s="97">
        <v>293</v>
      </c>
      <c r="G16" s="105">
        <f t="shared" si="0"/>
        <v>8.68405453467694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267</v>
      </c>
      <c r="G17" s="105">
        <f t="shared" si="0"/>
        <v>7.9134558387670415</v>
      </c>
    </row>
    <row r="18" spans="1:7" ht="12.75">
      <c r="A18" s="77" t="s">
        <v>70</v>
      </c>
      <c r="B18" s="80">
        <v>3567</v>
      </c>
      <c r="C18" s="81">
        <f>(B18/$B$18)*100</f>
        <v>100</v>
      </c>
      <c r="D18" s="65"/>
      <c r="E18" s="78" t="s">
        <v>170</v>
      </c>
      <c r="F18" s="97">
        <v>38</v>
      </c>
      <c r="G18" s="105">
        <f t="shared" si="0"/>
        <v>1.1262596324836989</v>
      </c>
    </row>
    <row r="19" spans="1:9" ht="12.75">
      <c r="A19" s="82" t="s">
        <v>382</v>
      </c>
      <c r="B19" s="97">
        <v>2126</v>
      </c>
      <c r="C19" s="105">
        <f>(B19/$B$18)*100</f>
        <v>59.601906363891224</v>
      </c>
      <c r="D19" s="65"/>
      <c r="E19" s="78" t="s">
        <v>169</v>
      </c>
      <c r="F19" s="98">
        <v>22</v>
      </c>
      <c r="G19" s="105">
        <f t="shared" si="0"/>
        <v>0.6520450503852994</v>
      </c>
      <c r="I19" s="117"/>
    </row>
    <row r="20" spans="1:7" ht="12.75">
      <c r="A20" s="82" t="s">
        <v>384</v>
      </c>
      <c r="B20" s="97">
        <v>2126</v>
      </c>
      <c r="C20" s="105">
        <f>(B20/$B$18)*100</f>
        <v>59.601906363891224</v>
      </c>
      <c r="D20" s="65"/>
      <c r="E20" s="78" t="s">
        <v>71</v>
      </c>
      <c r="F20" s="97">
        <v>41126</v>
      </c>
      <c r="G20" s="112" t="s">
        <v>261</v>
      </c>
    </row>
    <row r="21" spans="1:7" ht="12.75">
      <c r="A21" s="82" t="s">
        <v>386</v>
      </c>
      <c r="B21" s="97">
        <v>2019</v>
      </c>
      <c r="C21" s="105">
        <f>(B21/$B$18)*100</f>
        <v>56.602186711522286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2653</v>
      </c>
      <c r="G22" s="105">
        <f>(F22/$F$9)*100</f>
        <v>78.63070539419087</v>
      </c>
    </row>
    <row r="23" spans="1:7" ht="12.75">
      <c r="A23" s="77" t="s">
        <v>73</v>
      </c>
      <c r="B23" s="80">
        <v>571</v>
      </c>
      <c r="C23" s="81">
        <f>(B23/$B$23)*100</f>
        <v>100</v>
      </c>
      <c r="D23" s="65"/>
      <c r="E23" s="78" t="s">
        <v>74</v>
      </c>
      <c r="F23" s="97">
        <v>50789</v>
      </c>
      <c r="G23" s="112" t="s">
        <v>261</v>
      </c>
    </row>
    <row r="24" spans="1:7" ht="12.75">
      <c r="A24" s="82" t="s">
        <v>75</v>
      </c>
      <c r="B24" s="97">
        <v>338</v>
      </c>
      <c r="C24" s="105">
        <f>(B24/$B$23)*100</f>
        <v>59.19439579684763</v>
      </c>
      <c r="D24" s="65"/>
      <c r="E24" s="78" t="s">
        <v>76</v>
      </c>
      <c r="F24" s="97">
        <v>1138</v>
      </c>
      <c r="G24" s="105">
        <f>(F24/$F$9)*100</f>
        <v>33.72851215174867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12294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81</v>
      </c>
      <c r="G26" s="105">
        <f>(F26/$F$9)*100</f>
        <v>2.400711321873148</v>
      </c>
    </row>
    <row r="27" spans="1:7" ht="12.75">
      <c r="A27" s="77" t="s">
        <v>85</v>
      </c>
      <c r="B27" s="80">
        <v>4039</v>
      </c>
      <c r="C27" s="81">
        <f>(B27/$B$27)*100</f>
        <v>100</v>
      </c>
      <c r="D27" s="65"/>
      <c r="E27" s="78" t="s">
        <v>78</v>
      </c>
      <c r="F27" s="98">
        <v>6858</v>
      </c>
      <c r="G27" s="112" t="s">
        <v>261</v>
      </c>
    </row>
    <row r="28" spans="1:7" ht="12.75">
      <c r="A28" s="82" t="s">
        <v>86</v>
      </c>
      <c r="B28" s="97">
        <v>3015</v>
      </c>
      <c r="C28" s="105">
        <f aca="true" t="shared" si="2" ref="C28:C33">(B28/$B$27)*100</f>
        <v>74.64718989848973</v>
      </c>
      <c r="D28" s="65"/>
      <c r="E28" s="78" t="s">
        <v>79</v>
      </c>
      <c r="F28" s="97">
        <v>17</v>
      </c>
      <c r="G28" s="105">
        <f>(F28/$F$9)*100</f>
        <v>0.5038529934795495</v>
      </c>
    </row>
    <row r="29" spans="1:7" ht="12.75">
      <c r="A29" s="82" t="s">
        <v>87</v>
      </c>
      <c r="B29" s="97">
        <v>502</v>
      </c>
      <c r="C29" s="105">
        <f t="shared" si="2"/>
        <v>12.428819014607576</v>
      </c>
      <c r="D29" s="65"/>
      <c r="E29" s="78" t="s">
        <v>80</v>
      </c>
      <c r="F29" s="97">
        <v>1259</v>
      </c>
      <c r="G29" s="112" t="s">
        <v>261</v>
      </c>
    </row>
    <row r="30" spans="1:7" ht="12.75">
      <c r="A30" s="82" t="s">
        <v>88</v>
      </c>
      <c r="B30" s="97">
        <v>236</v>
      </c>
      <c r="C30" s="105">
        <f t="shared" si="2"/>
        <v>5.843030453082446</v>
      </c>
      <c r="D30" s="65"/>
      <c r="E30" s="78" t="s">
        <v>81</v>
      </c>
      <c r="F30" s="97">
        <v>654</v>
      </c>
      <c r="G30" s="105">
        <f>(F30/$F$9)*100</f>
        <v>19.383521043272083</v>
      </c>
    </row>
    <row r="31" spans="1:7" ht="12.75">
      <c r="A31" s="82" t="s">
        <v>115</v>
      </c>
      <c r="B31" s="97">
        <v>179</v>
      </c>
      <c r="C31" s="105">
        <f t="shared" si="2"/>
        <v>4.431790047041346</v>
      </c>
      <c r="D31" s="65"/>
      <c r="E31" s="78" t="s">
        <v>82</v>
      </c>
      <c r="F31" s="97">
        <v>11674</v>
      </c>
      <c r="G31" s="112" t="s">
        <v>261</v>
      </c>
    </row>
    <row r="32" spans="1:7" ht="12.75">
      <c r="A32" s="82" t="s">
        <v>89</v>
      </c>
      <c r="B32" s="97">
        <v>40</v>
      </c>
      <c r="C32" s="105">
        <f t="shared" si="2"/>
        <v>0.9903441445902451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67</v>
      </c>
      <c r="C33" s="105">
        <f t="shared" si="2"/>
        <v>1.6588264421886605</v>
      </c>
      <c r="D33" s="65"/>
      <c r="E33" s="79" t="s">
        <v>84</v>
      </c>
      <c r="F33" s="80">
        <v>2266</v>
      </c>
      <c r="G33" s="81">
        <f>(F33/$F$33)*100</f>
        <v>100</v>
      </c>
    </row>
    <row r="34" spans="1:7" ht="12.75">
      <c r="A34" s="82" t="s">
        <v>91</v>
      </c>
      <c r="B34" s="120">
        <v>26.2</v>
      </c>
      <c r="C34" s="112" t="s">
        <v>261</v>
      </c>
      <c r="D34" s="65"/>
      <c r="E34" s="78" t="s">
        <v>383</v>
      </c>
      <c r="F34" s="97">
        <v>52</v>
      </c>
      <c r="G34" s="105">
        <f aca="true" t="shared" si="3" ref="G34:G43">(F34/$F$33)*100</f>
        <v>2.2947925860547222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48</v>
      </c>
      <c r="G35" s="105">
        <f t="shared" si="3"/>
        <v>2.118270079435128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191</v>
      </c>
      <c r="G36" s="105">
        <f t="shared" si="3"/>
        <v>8.428949691085613</v>
      </c>
    </row>
    <row r="37" spans="1:7" ht="12.75">
      <c r="A37" s="77" t="s">
        <v>94</v>
      </c>
      <c r="B37" s="80">
        <v>4163</v>
      </c>
      <c r="C37" s="81">
        <f>(B37/$B$37)*100</f>
        <v>100</v>
      </c>
      <c r="D37" s="65"/>
      <c r="E37" s="78" t="s">
        <v>389</v>
      </c>
      <c r="F37" s="97">
        <v>332</v>
      </c>
      <c r="G37" s="105">
        <f t="shared" si="3"/>
        <v>14.651368049426303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506</v>
      </c>
      <c r="G38" s="105">
        <f t="shared" si="3"/>
        <v>22.330097087378643</v>
      </c>
    </row>
    <row r="39" spans="1:7" ht="12.75">
      <c r="A39" s="82" t="s">
        <v>97</v>
      </c>
      <c r="B39" s="98">
        <v>1071</v>
      </c>
      <c r="C39" s="105">
        <f>(B39/$B$37)*100</f>
        <v>25.726639442709587</v>
      </c>
      <c r="D39" s="65"/>
      <c r="E39" s="78" t="s">
        <v>393</v>
      </c>
      <c r="F39" s="97">
        <v>631</v>
      </c>
      <c r="G39" s="105">
        <f t="shared" si="3"/>
        <v>27.846425419240955</v>
      </c>
    </row>
    <row r="40" spans="1:7" ht="12.75">
      <c r="A40" s="82" t="s">
        <v>98</v>
      </c>
      <c r="B40" s="98">
        <v>662</v>
      </c>
      <c r="C40" s="105">
        <f>(B40/$B$37)*100</f>
        <v>15.901993754503962</v>
      </c>
      <c r="D40" s="65"/>
      <c r="E40" s="78" t="s">
        <v>68</v>
      </c>
      <c r="F40" s="97">
        <v>230</v>
      </c>
      <c r="G40" s="105">
        <f t="shared" si="3"/>
        <v>10.150044130626656</v>
      </c>
    </row>
    <row r="41" spans="1:7" ht="12.75">
      <c r="A41" s="82" t="s">
        <v>100</v>
      </c>
      <c r="B41" s="98">
        <v>1376</v>
      </c>
      <c r="C41" s="105">
        <f>(B41/$B$37)*100</f>
        <v>33.053086716310354</v>
      </c>
      <c r="D41" s="65"/>
      <c r="E41" s="78" t="s">
        <v>69</v>
      </c>
      <c r="F41" s="97">
        <v>225</v>
      </c>
      <c r="G41" s="105">
        <f t="shared" si="3"/>
        <v>9.929390997352163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38</v>
      </c>
      <c r="G42" s="105">
        <f t="shared" si="3"/>
        <v>1.6769638128861428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</v>
      </c>
      <c r="G43" s="105">
        <f t="shared" si="3"/>
        <v>0.5736981465136806</v>
      </c>
    </row>
    <row r="44" spans="1:7" ht="12.75">
      <c r="A44" s="82" t="s">
        <v>291</v>
      </c>
      <c r="B44" s="98">
        <v>406</v>
      </c>
      <c r="C44" s="105">
        <f>(B44/$B$37)*100</f>
        <v>9.752582272399712</v>
      </c>
      <c r="D44" s="65"/>
      <c r="E44" s="78" t="s">
        <v>93</v>
      </c>
      <c r="F44" s="97">
        <v>50127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648</v>
      </c>
      <c r="C46" s="105">
        <f>(B46/$B$37)*100</f>
        <v>15.565697814076387</v>
      </c>
      <c r="D46" s="65"/>
      <c r="E46" s="78" t="s">
        <v>96</v>
      </c>
      <c r="F46" s="97">
        <v>19143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37705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0.1441268316118184</v>
      </c>
      <c r="D49" s="87"/>
      <c r="E49" s="88" t="s">
        <v>102</v>
      </c>
      <c r="F49" s="113">
        <v>28062</v>
      </c>
      <c r="G49" s="114" t="s">
        <v>261</v>
      </c>
    </row>
    <row r="50" spans="1:7" ht="13.5" thickTop="1">
      <c r="A50" s="82" t="s">
        <v>116</v>
      </c>
      <c r="B50" s="98">
        <v>246</v>
      </c>
      <c r="C50" s="105">
        <f t="shared" si="4"/>
        <v>5.909200096084554</v>
      </c>
      <c r="D50" s="65"/>
      <c r="E50" s="78"/>
      <c r="F50" s="86"/>
      <c r="G50" s="85"/>
    </row>
    <row r="51" spans="1:7" ht="12.75">
      <c r="A51" s="82" t="s">
        <v>117</v>
      </c>
      <c r="B51" s="98">
        <v>480</v>
      </c>
      <c r="C51" s="105">
        <f t="shared" si="4"/>
        <v>11.53014652894547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225</v>
      </c>
      <c r="C52" s="105">
        <f t="shared" si="4"/>
        <v>5.4047561854431905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730</v>
      </c>
      <c r="C53" s="105">
        <f t="shared" si="4"/>
        <v>17.535431179437904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288</v>
      </c>
      <c r="C54" s="105">
        <f t="shared" si="4"/>
        <v>6.9180879173672825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119</v>
      </c>
      <c r="C55" s="105">
        <f t="shared" si="4"/>
        <v>2.8585154936343984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284</v>
      </c>
      <c r="C57" s="105">
        <f>(B57/$B$37)*100</f>
        <v>6.822003362959404</v>
      </c>
      <c r="D57" s="65"/>
      <c r="E57" s="79" t="s">
        <v>84</v>
      </c>
      <c r="F57" s="80">
        <v>71</v>
      </c>
      <c r="G57" s="105">
        <f>(F57/L57)*100</f>
        <v>3.1332744924977938</v>
      </c>
      <c r="H57" s="79" t="s">
        <v>84</v>
      </c>
      <c r="L57" s="15">
        <v>2266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41</v>
      </c>
      <c r="G58" s="105">
        <f>(F58/L58)*100</f>
        <v>3.7306642402183803</v>
      </c>
      <c r="H58" s="78" t="s">
        <v>118</v>
      </c>
      <c r="L58" s="15">
        <v>1099</v>
      </c>
    </row>
    <row r="59" spans="1:12" ht="12.75">
      <c r="A59" s="82" t="s">
        <v>112</v>
      </c>
      <c r="B59" s="98">
        <v>461</v>
      </c>
      <c r="C59" s="105">
        <f>(B59/$B$37)*100</f>
        <v>11.073744895508048</v>
      </c>
      <c r="D59" s="65"/>
      <c r="E59" s="78" t="s">
        <v>120</v>
      </c>
      <c r="F59" s="97">
        <v>6</v>
      </c>
      <c r="G59" s="105">
        <f>(F59/L59)*100</f>
        <v>1.6348773841961852</v>
      </c>
      <c r="H59" s="78" t="s">
        <v>120</v>
      </c>
      <c r="L59" s="15">
        <v>367</v>
      </c>
    </row>
    <row r="60" spans="1:7" ht="12.75">
      <c r="A60" s="82" t="s">
        <v>113</v>
      </c>
      <c r="B60" s="98">
        <v>688</v>
      </c>
      <c r="C60" s="105">
        <f>(B60/$B$37)*100</f>
        <v>16.526543358155177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238</v>
      </c>
      <c r="C62" s="105">
        <f>(B62/$B$37)*100</f>
        <v>5.717030987268797</v>
      </c>
      <c r="D62" s="65"/>
      <c r="E62" s="79" t="s">
        <v>123</v>
      </c>
      <c r="F62" s="80">
        <v>26</v>
      </c>
      <c r="G62" s="105">
        <f>(F62/L62)*100</f>
        <v>5.591397849462366</v>
      </c>
      <c r="H62" s="79" t="s">
        <v>394</v>
      </c>
      <c r="L62" s="15">
        <v>465</v>
      </c>
    </row>
    <row r="63" spans="1:12" ht="12.75">
      <c r="A63" s="61" t="s">
        <v>293</v>
      </c>
      <c r="B63" s="98">
        <v>251</v>
      </c>
      <c r="C63" s="105">
        <f>(B63/$B$37)*100</f>
        <v>6.029305789094403</v>
      </c>
      <c r="D63" s="65"/>
      <c r="E63" s="78" t="s">
        <v>118</v>
      </c>
      <c r="F63" s="97">
        <v>20</v>
      </c>
      <c r="G63" s="105">
        <f>(F63/L63)*100</f>
        <v>7.518796992481203</v>
      </c>
      <c r="H63" s="78" t="s">
        <v>118</v>
      </c>
      <c r="L63" s="15">
        <v>266</v>
      </c>
    </row>
    <row r="64" spans="1:12" ht="12.75">
      <c r="A64" s="82" t="s">
        <v>114</v>
      </c>
      <c r="B64" s="98">
        <v>147</v>
      </c>
      <c r="C64" s="105">
        <f>(B64/$B$37)*100</f>
        <v>3.5311073744895505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36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474</v>
      </c>
      <c r="G66" s="105">
        <f aca="true" t="shared" si="5" ref="G66:G71">(F66/L66)*100</f>
        <v>5.576470588235294</v>
      </c>
      <c r="H66" s="79" t="s">
        <v>124</v>
      </c>
      <c r="L66" s="15">
        <v>8500</v>
      </c>
    </row>
    <row r="67" spans="1:12" ht="12.75">
      <c r="A67" s="82" t="s">
        <v>126</v>
      </c>
      <c r="B67" s="97">
        <v>3558</v>
      </c>
      <c r="C67" s="105">
        <f>(B67/$B$37)*100</f>
        <v>85.4672111458083</v>
      </c>
      <c r="D67" s="65"/>
      <c r="E67" s="78" t="s">
        <v>262</v>
      </c>
      <c r="F67" s="97">
        <v>376</v>
      </c>
      <c r="G67" s="105">
        <f t="shared" si="5"/>
        <v>5.731707317073171</v>
      </c>
      <c r="H67" s="78" t="s">
        <v>262</v>
      </c>
      <c r="L67" s="15">
        <v>6560</v>
      </c>
    </row>
    <row r="68" spans="1:12" ht="12.75">
      <c r="A68" s="82" t="s">
        <v>128</v>
      </c>
      <c r="B68" s="97">
        <v>445</v>
      </c>
      <c r="C68" s="105">
        <f>(B68/$B$37)*100</f>
        <v>10.689406677876532</v>
      </c>
      <c r="D68" s="65"/>
      <c r="E68" s="78" t="s">
        <v>127</v>
      </c>
      <c r="F68" s="97">
        <v>85</v>
      </c>
      <c r="G68" s="105">
        <f t="shared" si="5"/>
        <v>6.3861758076634105</v>
      </c>
      <c r="H68" s="78" t="s">
        <v>127</v>
      </c>
      <c r="L68" s="15">
        <v>1331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98</v>
      </c>
      <c r="G69" s="105">
        <f t="shared" si="5"/>
        <v>5.051546391752577</v>
      </c>
      <c r="H69" s="78" t="s">
        <v>129</v>
      </c>
      <c r="L69" s="15">
        <v>1940</v>
      </c>
    </row>
    <row r="70" spans="1:12" ht="12.75">
      <c r="A70" s="82" t="s">
        <v>376</v>
      </c>
      <c r="B70" s="97">
        <v>149</v>
      </c>
      <c r="C70" s="105">
        <f>(B70/$B$37)*100</f>
        <v>3.5791496516934904</v>
      </c>
      <c r="D70" s="65"/>
      <c r="E70" s="78" t="s">
        <v>130</v>
      </c>
      <c r="F70" s="97">
        <v>83</v>
      </c>
      <c r="G70" s="105">
        <f t="shared" si="5"/>
        <v>5.665529010238908</v>
      </c>
      <c r="H70" s="78" t="s">
        <v>130</v>
      </c>
      <c r="L70" s="15">
        <v>1465</v>
      </c>
    </row>
    <row r="71" spans="1:12" ht="13.5" thickBot="1">
      <c r="A71" s="90" t="s">
        <v>371</v>
      </c>
      <c r="B71" s="110">
        <v>11</v>
      </c>
      <c r="C71" s="111">
        <f>(B71/$B$37)*100</f>
        <v>0.2642325246216671</v>
      </c>
      <c r="D71" s="91"/>
      <c r="E71" s="92" t="s">
        <v>131</v>
      </c>
      <c r="F71" s="110">
        <v>231</v>
      </c>
      <c r="G71" s="118">
        <f t="shared" si="5"/>
        <v>15.247524752475247</v>
      </c>
      <c r="H71" s="92" t="s">
        <v>131</v>
      </c>
      <c r="L71" s="15">
        <v>1515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3510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3376</v>
      </c>
      <c r="G9" s="81">
        <f>(F9/$F$9)*100</f>
        <v>100</v>
      </c>
      <c r="I9" s="53"/>
    </row>
    <row r="10" spans="1:7" ht="12.75">
      <c r="A10" s="36" t="s">
        <v>137</v>
      </c>
      <c r="B10" s="97">
        <v>2415</v>
      </c>
      <c r="C10" s="105">
        <f aca="true" t="shared" si="0" ref="C10:C18">(B10/$B$8)*100</f>
        <v>68.80341880341881</v>
      </c>
      <c r="E10" s="32" t="s">
        <v>138</v>
      </c>
      <c r="F10" s="97">
        <v>3302</v>
      </c>
      <c r="G10" s="105">
        <f>(F10/$F$9)*100</f>
        <v>97.80805687203792</v>
      </c>
    </row>
    <row r="11" spans="1:7" ht="12.75">
      <c r="A11" s="36" t="s">
        <v>139</v>
      </c>
      <c r="B11" s="97">
        <v>104</v>
      </c>
      <c r="C11" s="105">
        <f t="shared" si="0"/>
        <v>2.9629629629629632</v>
      </c>
      <c r="E11" s="32" t="s">
        <v>140</v>
      </c>
      <c r="F11" s="97">
        <v>31</v>
      </c>
      <c r="G11" s="105">
        <f>(F11/$F$9)*100</f>
        <v>0.9182464454976302</v>
      </c>
    </row>
    <row r="12" spans="1:7" ht="12.75">
      <c r="A12" s="36" t="s">
        <v>141</v>
      </c>
      <c r="B12" s="97">
        <v>190</v>
      </c>
      <c r="C12" s="105">
        <f t="shared" si="0"/>
        <v>5.413105413105413</v>
      </c>
      <c r="E12" s="32" t="s">
        <v>142</v>
      </c>
      <c r="F12" s="97">
        <v>43</v>
      </c>
      <c r="G12" s="105">
        <f>(F12/$F$9)*100</f>
        <v>1.2736966824644549</v>
      </c>
    </row>
    <row r="13" spans="1:7" ht="12.75">
      <c r="A13" s="36" t="s">
        <v>143</v>
      </c>
      <c r="B13" s="97">
        <v>109</v>
      </c>
      <c r="C13" s="105">
        <f t="shared" si="0"/>
        <v>3.1054131054131053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50</v>
      </c>
      <c r="C14" s="105">
        <f t="shared" si="0"/>
        <v>1.4245014245014245</v>
      </c>
      <c r="E14" s="42" t="s">
        <v>145</v>
      </c>
      <c r="F14" s="80">
        <v>2242</v>
      </c>
      <c r="G14" s="81">
        <f>(F14/$F$14)*100</f>
        <v>100</v>
      </c>
    </row>
    <row r="15" spans="1:7" ht="12.75">
      <c r="A15" s="36" t="s">
        <v>146</v>
      </c>
      <c r="B15" s="97">
        <v>270</v>
      </c>
      <c r="C15" s="105">
        <f t="shared" si="0"/>
        <v>7.6923076923076925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365</v>
      </c>
      <c r="C16" s="105">
        <f t="shared" si="0"/>
        <v>10.3988603988604</v>
      </c>
      <c r="E16" s="1" t="s">
        <v>149</v>
      </c>
      <c r="F16" s="97">
        <v>38</v>
      </c>
      <c r="G16" s="105">
        <f>(F16/$F$14)*100</f>
        <v>1.694915254237288</v>
      </c>
    </row>
    <row r="17" spans="1:7" ht="12.75">
      <c r="A17" s="36" t="s">
        <v>150</v>
      </c>
      <c r="B17" s="97">
        <v>7</v>
      </c>
      <c r="C17" s="105">
        <f t="shared" si="0"/>
        <v>0.19943019943019943</v>
      </c>
      <c r="E17" s="1" t="s">
        <v>151</v>
      </c>
      <c r="F17" s="97">
        <v>1212</v>
      </c>
      <c r="G17" s="105">
        <f aca="true" t="shared" si="1" ref="G17:G23">(F17/$F$14)*100</f>
        <v>54.058876003568244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932</v>
      </c>
      <c r="G18" s="105">
        <f t="shared" si="1"/>
        <v>41.570026761819804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43</v>
      </c>
      <c r="G19" s="105">
        <f t="shared" si="1"/>
        <v>1.9179304192685103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</v>
      </c>
      <c r="G20" s="105">
        <f t="shared" si="1"/>
        <v>0.7582515611061552</v>
      </c>
    </row>
    <row r="21" spans="1:7" ht="12.75">
      <c r="A21" s="36" t="s">
        <v>156</v>
      </c>
      <c r="B21" s="98">
        <v>3</v>
      </c>
      <c r="C21" s="105">
        <f aca="true" t="shared" si="2" ref="C21:C28">(B21/$B$8)*100</f>
        <v>0.08547008547008547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56</v>
      </c>
      <c r="C22" s="105">
        <f t="shared" si="2"/>
        <v>1.5954415954415955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177</v>
      </c>
      <c r="C23" s="105">
        <f t="shared" si="2"/>
        <v>5.042735042735043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166</v>
      </c>
      <c r="C24" s="105">
        <f t="shared" si="2"/>
        <v>4.72934472934473</v>
      </c>
      <c r="E24" s="1" t="s">
        <v>163</v>
      </c>
      <c r="F24" s="97">
        <v>97800</v>
      </c>
      <c r="G24" s="112" t="s">
        <v>261</v>
      </c>
    </row>
    <row r="25" spans="1:7" ht="12.75">
      <c r="A25" s="36" t="s">
        <v>164</v>
      </c>
      <c r="B25" s="97">
        <v>281</v>
      </c>
      <c r="C25" s="105">
        <f t="shared" si="2"/>
        <v>8.005698005698006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771</v>
      </c>
      <c r="C26" s="105">
        <f t="shared" si="2"/>
        <v>21.965811965811966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1515</v>
      </c>
      <c r="C27" s="105">
        <f t="shared" si="2"/>
        <v>43.162393162393165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541</v>
      </c>
      <c r="C28" s="105">
        <f t="shared" si="2"/>
        <v>15.413105413105413</v>
      </c>
      <c r="E28" s="32" t="s">
        <v>176</v>
      </c>
      <c r="F28" s="97">
        <v>1509</v>
      </c>
      <c r="G28" s="105">
        <f aca="true" t="shared" si="3" ref="G28:G35">(F28/$F$14)*100</f>
        <v>67.30597680642283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50</v>
      </c>
      <c r="G30" s="105">
        <f t="shared" si="3"/>
        <v>2.230151650312221</v>
      </c>
    </row>
    <row r="31" spans="1:7" ht="12.75">
      <c r="A31" s="36" t="s">
        <v>180</v>
      </c>
      <c r="B31" s="97">
        <v>57</v>
      </c>
      <c r="C31" s="105">
        <f aca="true" t="shared" si="4" ref="C31:C39">(B31/$B$8)*100</f>
        <v>1.6239316239316242</v>
      </c>
      <c r="E31" s="32" t="s">
        <v>181</v>
      </c>
      <c r="F31" s="97">
        <v>103</v>
      </c>
      <c r="G31" s="105">
        <f t="shared" si="3"/>
        <v>4.594112399643175</v>
      </c>
    </row>
    <row r="32" spans="1:7" ht="12.75">
      <c r="A32" s="36" t="s">
        <v>182</v>
      </c>
      <c r="B32" s="97">
        <v>87</v>
      </c>
      <c r="C32" s="105">
        <f t="shared" si="4"/>
        <v>2.4786324786324787</v>
      </c>
      <c r="E32" s="32" t="s">
        <v>183</v>
      </c>
      <c r="F32" s="97">
        <v>356</v>
      </c>
      <c r="G32" s="105">
        <f t="shared" si="3"/>
        <v>15.878679750223016</v>
      </c>
    </row>
    <row r="33" spans="1:7" ht="12.75">
      <c r="A33" s="36" t="s">
        <v>184</v>
      </c>
      <c r="B33" s="97">
        <v>421</v>
      </c>
      <c r="C33" s="105">
        <f t="shared" si="4"/>
        <v>11.994301994301994</v>
      </c>
      <c r="E33" s="32" t="s">
        <v>185</v>
      </c>
      <c r="F33" s="97">
        <v>819</v>
      </c>
      <c r="G33" s="105">
        <f t="shared" si="3"/>
        <v>36.52988403211418</v>
      </c>
    </row>
    <row r="34" spans="1:7" ht="12.75">
      <c r="A34" s="36" t="s">
        <v>186</v>
      </c>
      <c r="B34" s="97">
        <v>395</v>
      </c>
      <c r="C34" s="105">
        <f t="shared" si="4"/>
        <v>11.253561253561253</v>
      </c>
      <c r="E34" s="32" t="s">
        <v>187</v>
      </c>
      <c r="F34" s="97">
        <v>152</v>
      </c>
      <c r="G34" s="105">
        <f t="shared" si="3"/>
        <v>6.779661016949152</v>
      </c>
    </row>
    <row r="35" spans="1:7" ht="12.75">
      <c r="A35" s="36" t="s">
        <v>188</v>
      </c>
      <c r="B35" s="97">
        <v>597</v>
      </c>
      <c r="C35" s="105">
        <f t="shared" si="4"/>
        <v>17.00854700854701</v>
      </c>
      <c r="E35" s="32" t="s">
        <v>189</v>
      </c>
      <c r="F35" s="97">
        <v>29</v>
      </c>
      <c r="G35" s="105">
        <f t="shared" si="3"/>
        <v>1.2934879571810882</v>
      </c>
    </row>
    <row r="36" spans="1:7" ht="12.75">
      <c r="A36" s="36" t="s">
        <v>190</v>
      </c>
      <c r="B36" s="97">
        <v>866</v>
      </c>
      <c r="C36" s="105">
        <f t="shared" si="4"/>
        <v>24.672364672364672</v>
      </c>
      <c r="E36" s="32" t="s">
        <v>191</v>
      </c>
      <c r="F36" s="97">
        <v>1137</v>
      </c>
      <c r="G36" s="112" t="s">
        <v>261</v>
      </c>
    </row>
    <row r="37" spans="1:7" ht="12.75">
      <c r="A37" s="36" t="s">
        <v>192</v>
      </c>
      <c r="B37" s="97">
        <v>579</v>
      </c>
      <c r="C37" s="105">
        <f t="shared" si="4"/>
        <v>16.495726495726494</v>
      </c>
      <c r="E37" s="32" t="s">
        <v>193</v>
      </c>
      <c r="F37" s="97">
        <v>733</v>
      </c>
      <c r="G37" s="105">
        <f>(F37/$F$14)*100</f>
        <v>32.694023193577166</v>
      </c>
    </row>
    <row r="38" spans="1:7" ht="12.75">
      <c r="A38" s="36" t="s">
        <v>194</v>
      </c>
      <c r="B38" s="97">
        <v>315</v>
      </c>
      <c r="C38" s="105">
        <f t="shared" si="4"/>
        <v>8.974358974358974</v>
      </c>
      <c r="E38" s="32" t="s">
        <v>191</v>
      </c>
      <c r="F38" s="97">
        <v>462</v>
      </c>
      <c r="G38" s="112" t="s">
        <v>261</v>
      </c>
    </row>
    <row r="39" spans="1:7" ht="12.75">
      <c r="A39" s="36" t="s">
        <v>195</v>
      </c>
      <c r="B39" s="97">
        <v>193</v>
      </c>
      <c r="C39" s="105">
        <f t="shared" si="4"/>
        <v>5.498575498575498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3376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638</v>
      </c>
      <c r="G43" s="105">
        <f aca="true" t="shared" si="5" ref="G43:G48">(F43/$F$14)*100</f>
        <v>28.456735057983945</v>
      </c>
    </row>
    <row r="44" spans="1:7" ht="12.75">
      <c r="A44" s="36" t="s">
        <v>209</v>
      </c>
      <c r="B44" s="98">
        <v>461</v>
      </c>
      <c r="C44" s="105">
        <f aca="true" t="shared" si="6" ref="C44:C49">(B44/$B$42)*100</f>
        <v>13.65521327014218</v>
      </c>
      <c r="E44" s="32" t="s">
        <v>210</v>
      </c>
      <c r="F44" s="97">
        <v>387</v>
      </c>
      <c r="G44" s="105">
        <f t="shared" si="5"/>
        <v>17.26137377341659</v>
      </c>
    </row>
    <row r="45" spans="1:7" ht="12.75">
      <c r="A45" s="36" t="s">
        <v>211</v>
      </c>
      <c r="B45" s="98">
        <v>710</v>
      </c>
      <c r="C45" s="105">
        <f t="shared" si="6"/>
        <v>21.03080568720379</v>
      </c>
      <c r="E45" s="32" t="s">
        <v>212</v>
      </c>
      <c r="F45" s="97">
        <v>317</v>
      </c>
      <c r="G45" s="105">
        <f t="shared" si="5"/>
        <v>14.139161462979482</v>
      </c>
    </row>
    <row r="46" spans="1:7" ht="12.75">
      <c r="A46" s="36" t="s">
        <v>213</v>
      </c>
      <c r="B46" s="98">
        <v>465</v>
      </c>
      <c r="C46" s="105">
        <f t="shared" si="6"/>
        <v>13.773696682464456</v>
      </c>
      <c r="E46" s="32" t="s">
        <v>214</v>
      </c>
      <c r="F46" s="97">
        <v>239</v>
      </c>
      <c r="G46" s="105">
        <f t="shared" si="5"/>
        <v>10.660124888492417</v>
      </c>
    </row>
    <row r="47" spans="1:7" ht="12.75">
      <c r="A47" s="36" t="s">
        <v>215</v>
      </c>
      <c r="B47" s="97">
        <v>555</v>
      </c>
      <c r="C47" s="105">
        <f t="shared" si="6"/>
        <v>16.43957345971564</v>
      </c>
      <c r="E47" s="32" t="s">
        <v>216</v>
      </c>
      <c r="F47" s="97">
        <v>211</v>
      </c>
      <c r="G47" s="105">
        <f t="shared" si="5"/>
        <v>9.411239964317573</v>
      </c>
    </row>
    <row r="48" spans="1:7" ht="12.75">
      <c r="A48" s="36" t="s">
        <v>217</v>
      </c>
      <c r="B48" s="97">
        <v>478</v>
      </c>
      <c r="C48" s="105">
        <f t="shared" si="6"/>
        <v>14.15876777251185</v>
      </c>
      <c r="E48" s="32" t="s">
        <v>218</v>
      </c>
      <c r="F48" s="97">
        <v>423</v>
      </c>
      <c r="G48" s="105">
        <f t="shared" si="5"/>
        <v>18.86708296164139</v>
      </c>
    </row>
    <row r="49" spans="1:7" ht="12.75">
      <c r="A49" s="36" t="s">
        <v>219</v>
      </c>
      <c r="B49" s="97">
        <v>707</v>
      </c>
      <c r="C49" s="105">
        <f t="shared" si="6"/>
        <v>20.941943127962084</v>
      </c>
      <c r="E49" s="32" t="s">
        <v>220</v>
      </c>
      <c r="F49" s="97">
        <v>27</v>
      </c>
      <c r="G49" s="105">
        <f>(F49/$F$14)*100</f>
        <v>1.2042818911685995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1014</v>
      </c>
      <c r="G51" s="81">
        <f>(F51/F$51)*100</f>
        <v>100</v>
      </c>
    </row>
    <row r="52" spans="1:7" ht="12.75">
      <c r="A52" s="4" t="s">
        <v>223</v>
      </c>
      <c r="B52" s="97">
        <v>419</v>
      </c>
      <c r="C52" s="105">
        <f>(B52/$B$42)*100</f>
        <v>12.411137440758294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1358</v>
      </c>
      <c r="C53" s="105">
        <f>(B53/$B$42)*100</f>
        <v>40.22511848341232</v>
      </c>
      <c r="E53" s="32" t="s">
        <v>226</v>
      </c>
      <c r="F53" s="97">
        <v>18</v>
      </c>
      <c r="G53" s="105">
        <f>(F53/F$51)*100</f>
        <v>1.7751479289940828</v>
      </c>
    </row>
    <row r="54" spans="1:7" ht="12.75">
      <c r="A54" s="4" t="s">
        <v>227</v>
      </c>
      <c r="B54" s="97">
        <v>1034</v>
      </c>
      <c r="C54" s="105">
        <f>(B54/$B$42)*100</f>
        <v>30.62796208530806</v>
      </c>
      <c r="E54" s="32" t="s">
        <v>228</v>
      </c>
      <c r="F54" s="97">
        <v>9</v>
      </c>
      <c r="G54" s="105">
        <f aca="true" t="shared" si="7" ref="G54:G60">(F54/F$51)*100</f>
        <v>0.8875739644970414</v>
      </c>
    </row>
    <row r="55" spans="1:7" ht="12.75">
      <c r="A55" s="4" t="s">
        <v>229</v>
      </c>
      <c r="B55" s="97">
        <v>565</v>
      </c>
      <c r="C55" s="105">
        <f>(B55/$B$42)*100</f>
        <v>16.735781990521325</v>
      </c>
      <c r="E55" s="32" t="s">
        <v>230</v>
      </c>
      <c r="F55" s="97">
        <v>164</v>
      </c>
      <c r="G55" s="105">
        <f t="shared" si="7"/>
        <v>16.173570019723865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695</v>
      </c>
      <c r="G56" s="105">
        <f t="shared" si="7"/>
        <v>68.5404339250493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93</v>
      </c>
      <c r="G57" s="105">
        <f t="shared" si="7"/>
        <v>9.171597633136095</v>
      </c>
    </row>
    <row r="58" spans="1:7" ht="12.75">
      <c r="A58" s="36" t="s">
        <v>234</v>
      </c>
      <c r="B58" s="97">
        <v>2407</v>
      </c>
      <c r="C58" s="105">
        <f aca="true" t="shared" si="8" ref="C58:C66">(B58/$B$42)*100</f>
        <v>71.29739336492891</v>
      </c>
      <c r="E58" s="32" t="s">
        <v>235</v>
      </c>
      <c r="F58" s="97">
        <v>20</v>
      </c>
      <c r="G58" s="105">
        <f t="shared" si="7"/>
        <v>1.9723865877712032</v>
      </c>
    </row>
    <row r="59" spans="1:7" ht="12.75">
      <c r="A59" s="36" t="s">
        <v>236</v>
      </c>
      <c r="B59" s="97">
        <v>29</v>
      </c>
      <c r="C59" s="105">
        <f t="shared" si="8"/>
        <v>0.8590047393364929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114</v>
      </c>
      <c r="C60" s="105">
        <f t="shared" si="8"/>
        <v>3.3767772511848344</v>
      </c>
      <c r="E60" s="32" t="s">
        <v>239</v>
      </c>
      <c r="F60" s="97">
        <v>15</v>
      </c>
      <c r="G60" s="105">
        <f t="shared" si="7"/>
        <v>1.4792899408284024</v>
      </c>
    </row>
    <row r="61" spans="1:7" ht="12.75">
      <c r="A61" s="36" t="s">
        <v>240</v>
      </c>
      <c r="B61" s="97">
        <v>670</v>
      </c>
      <c r="C61" s="105">
        <f t="shared" si="8"/>
        <v>19.845971563981042</v>
      </c>
      <c r="E61" s="32" t="s">
        <v>163</v>
      </c>
      <c r="F61" s="97">
        <v>598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0.2665876777251185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64</v>
      </c>
      <c r="C65" s="105">
        <f t="shared" si="8"/>
        <v>1.8957345971563981</v>
      </c>
      <c r="E65" s="32" t="s">
        <v>208</v>
      </c>
      <c r="F65" s="97">
        <v>155</v>
      </c>
      <c r="G65" s="105">
        <f aca="true" t="shared" si="9" ref="G65:G71">(F65/F$51)*100</f>
        <v>15.285996055226825</v>
      </c>
    </row>
    <row r="66" spans="1:7" ht="12.75">
      <c r="A66" s="36" t="s">
        <v>247</v>
      </c>
      <c r="B66" s="97">
        <v>83</v>
      </c>
      <c r="C66" s="105">
        <f t="shared" si="8"/>
        <v>2.4585308056872037</v>
      </c>
      <c r="E66" s="32" t="s">
        <v>210</v>
      </c>
      <c r="F66" s="97">
        <v>73</v>
      </c>
      <c r="G66" s="105">
        <f t="shared" si="9"/>
        <v>7.199211045364892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208</v>
      </c>
      <c r="G67" s="105">
        <f t="shared" si="9"/>
        <v>20.51282051282051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140</v>
      </c>
      <c r="G68" s="105">
        <f t="shared" si="9"/>
        <v>13.806706114398423</v>
      </c>
    </row>
    <row r="69" spans="1:7" ht="12.75">
      <c r="A69" s="36" t="s">
        <v>249</v>
      </c>
      <c r="B69" s="97">
        <v>7</v>
      </c>
      <c r="C69" s="105">
        <f>(B69/$B$42)*100</f>
        <v>0.20734597156398105</v>
      </c>
      <c r="E69" s="32" t="s">
        <v>216</v>
      </c>
      <c r="F69" s="97">
        <v>90</v>
      </c>
      <c r="G69" s="105">
        <f t="shared" si="9"/>
        <v>8.875739644970414</v>
      </c>
    </row>
    <row r="70" spans="1:7" ht="12.75">
      <c r="A70" s="36" t="s">
        <v>251</v>
      </c>
      <c r="B70" s="97">
        <v>10</v>
      </c>
      <c r="C70" s="105">
        <f>(B70/$B$42)*100</f>
        <v>0.2962085308056872</v>
      </c>
      <c r="E70" s="32" t="s">
        <v>218</v>
      </c>
      <c r="F70" s="97">
        <v>308</v>
      </c>
      <c r="G70" s="105">
        <f t="shared" si="9"/>
        <v>30.37475345167653</v>
      </c>
    </row>
    <row r="71" spans="1:7" ht="12.75">
      <c r="A71" s="54" t="s">
        <v>252</v>
      </c>
      <c r="B71" s="103">
        <v>51</v>
      </c>
      <c r="C71" s="115">
        <f>(B71/$B$42)*100</f>
        <v>1.5106635071090047</v>
      </c>
      <c r="D71" s="41"/>
      <c r="E71" s="44" t="s">
        <v>220</v>
      </c>
      <c r="F71" s="103">
        <v>40</v>
      </c>
      <c r="G71" s="115">
        <f t="shared" si="9"/>
        <v>3.9447731755424065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2002-06-11T12:23:53Z</dcterms:modified>
  <cp:category/>
  <cp:version/>
  <cp:contentType/>
  <cp:contentStatus/>
</cp:coreProperties>
</file>