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<sst xmlns="http://schemas.openxmlformats.org/spreadsheetml/2006/main" count="696" uniqueCount="437">
  <si>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</si>
  <si>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</si>
  <si>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</si>
  <si>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</si>
  <si>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</si>
  <si>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</si>
  <si>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</si>
  <si>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</si>
  <si>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</si>
  <si>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</si>
  <si>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</si>
  <si>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</si>
  <si>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</si>
  <si>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</si>
  <si>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</si>
  <si>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</si>
  <si>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</si>
  <si>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</si>
  <si>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</si>
  <si>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</si>
  <si>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</si>
  <si>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</si>
  <si>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</si>
  <si>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</si>
  <si>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</si>
  <si>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</si>
  <si>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</si>
  <si>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</si>
  <si>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</si>
  <si>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</si>
  <si>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</si>
  <si>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</si>
  <si>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</si>
  <si>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</si>
  <si>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</si>
  <si>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</si>
  <si>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</si>
  <si>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</si>
  <si>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</si>
  <si>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</si>
  <si>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</si>
  <si>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</si>
  <si>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</si>
  <si>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</si>
  <si>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</si>
  <si>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</si>
  <si>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</si>
  <si>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</si>
  <si>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</si>
  <si>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</si>
  <si>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</si>
  <si>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</si>
  <si>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</si>
  <si>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</si>
  <si>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</si>
  <si>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</si>
  <si>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</si>
  <si>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</si>
  <si>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</si>
  <si>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</si>
  <si>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</si>
  <si>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</si>
  <si>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</si>
  <si>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</si>
  <si>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</si>
  <si>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</si>
  <si>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</si>
  <si>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</si>
  <si>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</si>
  <si>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</si>
  <si>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</si>
  <si>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</si>
  <si>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</si>
  <si>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</si>
  <si>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</si>
  <si>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</si>
  <si>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</si>
  <si>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</si>
  <si>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</si>
  <si>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</si>
  <si>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</si>
  <si>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</si>
  <si>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</si>
  <si>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</si>
  <si>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</si>
  <si>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</si>
  <si>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</si>
  <si>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</si>
  <si>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</si>
  <si>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</si>
  <si>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</si>
  <si>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</si>
  <si>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</si>
  <si>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</si>
  <si>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</si>
  <si>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</si>
  <si>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</si>
  <si>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</si>
  <si>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</si>
  <si>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</si>
  <si>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</si>
  <si>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</si>
  <si>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</si>
  <si>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</si>
  <si>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</si>
  <si>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</si>
  <si>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</si>
  <si>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</si>
  <si>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</si>
  <si>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</si>
  <si>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</si>
  <si>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</si>
  <si>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</si>
  <si>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</si>
  <si>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</si>
  <si>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</si>
  <si>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</si>
  <si>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</si>
  <si>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</si>
  <si>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</si>
  <si>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</si>
  <si>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</si>
  <si>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</si>
  <si>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</si>
  <si>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</si>
  <si>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</si>
  <si>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</si>
  <si>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</si>
  <si>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</si>
  <si>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</si>
  <si>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</si>
  <si>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</si>
  <si>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</si>
  <si>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</si>
  <si>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</si>
  <si>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</si>
  <si>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</si>
  <si>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</si>
  <si>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</si>
  <si>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</si>
  <si>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</si>
  <si>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</si>
  <si>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</si>
  <si>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</si>
  <si>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</si>
  <si>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</si>
  <si>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</si>
  <si>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</si>
  <si>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</si>
  <si>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</si>
  <si>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</si>
  <si>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</si>
  <si>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</si>
  <si>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</si>
  <si>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</si>
  <si>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</si>
  <si>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</si>
  <si>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</si>
  <si>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</si>
  <si>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</si>
  <si>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</si>
  <si>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</si>
  <si>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</si>
  <si>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</si>
  <si>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</si>
  <si>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</si>
  <si>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</si>
  <si>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</si>
  <si>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</si>
  <si>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</si>
  <si>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</si>
  <si>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</si>
  <si>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</si>
  <si>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</si>
  <si>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</si>
  <si>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</si>
  <si>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</si>
  <si>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</si>
  <si>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</si>
  <si>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</si>
  <si>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</si>
  <si>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</si>
  <si>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</si>
  <si>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</si>
  <si>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</si>
  <si>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</si>
  <si>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</si>
  <si>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</si>
  <si>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</si>
  <si>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</si>
  <si>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</si>
  <si>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</si>
  <si>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</si>
  <si>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</si>
  <si>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</si>
  <si>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</si>
  <si>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</si>
  <si>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</si>
  <si>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</si>
  <si>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</si>
  <si>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</si>
  <si>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</si>
  <si>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</si>
  <si>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</si>
  <si>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</si>
  <si>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</si>
  <si>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</si>
  <si>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</si>
  <si>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</si>
  <si>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</si>
  <si>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</si>
  <si>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</si>
  <si>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</si>
  <si>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</si>
  <si>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</si>
  <si>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</si>
  <si>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</si>
  <si>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</si>
  <si>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</si>
  <si>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</si>
  <si>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</si>
  <si>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</si>
  <si>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</si>
  <si>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</si>
  <si>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</si>
  <si>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</si>
  <si>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</si>
  <si>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</si>
  <si>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</si>
  <si>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</si>
  <si>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</si>
  <si>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</si>
  <si>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</si>
  <si>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</si>
  <si>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</si>
  <si>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</si>
  <si>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</si>
  <si>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</si>
  <si>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</si>
  <si>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</si>
  <si>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</si>
  <si>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</si>
  <si>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</si>
  <si>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</si>
  <si>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</si>
  <si>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</si>
  <si>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</si>
  <si>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</si>
  <si>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</si>
  <si>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</si>
  <si>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</si>
  <si>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</si>
  <si>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</si>
  <si>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</si>
  <si>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</si>
  <si>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</si>
  <si>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</si>
  <si>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</si>
  <si>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</si>
  <si>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</si>
  <si>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</si>
  <si>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</si>
  <si>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</si>
  <si>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</si>
  <si>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</si>
  <si>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</si>
  <si>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</si>
  <si>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</si>
  <si>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</si>
  <si>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</si>
  <si>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</si>
  <si>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</si>
  <si>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</si>
  <si>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</si>
  <si>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</si>
  <si>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</si>
  <si>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</si>
  <si>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</si>
  <si>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</si>
  <si>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</si>
  <si>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</si>
  <si>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</si>
  <si>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</si>
  <si>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</si>
  <si>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</si>
  <si>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</si>
  <si>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</si>
  <si>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</si>
  <si>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</si>
  <si>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</si>
  <si>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</si>
  <si>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</si>
  <si>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</si>
  <si>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</si>
  <si>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</si>
  <si>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</si>
  <si>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</si>
  <si>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</si>
  <si>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</si>
  <si>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</si>
  <si>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</si>
  <si>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</si>
  <si>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</si>
  <si>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</si>
  <si>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</si>
  <si>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</si>
  <si>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</si>
  <si>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</si>
  <si>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</si>
  <si>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</si>
  <si>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</si>
  <si>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</si>
  <si>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</si>
  <si>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</si>
  <si>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</si>
  <si>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</si>
  <si>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</si>
  <si>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</si>
  <si>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</si>
  <si>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</si>
  <si>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</si>
  <si>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</si>
  <si>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</si>
  <si>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</si>
  <si>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</si>
  <si>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</si>
  <si>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</si>
  <si>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</si>
  <si>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</si>
  <si>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</si>
  <si>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</si>
  <si>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</si>
  <si>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</si>
  <si>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</si>
  <si>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</si>
  <si>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</si>
  <si>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</si>
  <si>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</si>
  <si>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</si>
  <si>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</si>
  <si>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</si>
  <si>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</si>
  <si>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</si>
  <si>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</si>
  <si>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</si>
  <si>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</si>
  <si>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</si>
  <si>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</si>
  <si>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</si>
  <si>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</si>
  <si>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</si>
  <si>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</si>
  <si>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</si>
  <si>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</si>
  <si>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</si>
  <si>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</si>
  <si>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</si>
  <si>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</si>
  <si>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</si>
  <si>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</si>
  <si>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</si>
  <si>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</si>
  <si>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</si>
  <si>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</si>
  <si>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</si>
  <si>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</si>
  <si>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</si>
  <si>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</si>
  <si>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</si>
  <si>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</si>
  <si>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</si>
  <si>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</si>
  <si>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</si>
  <si>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</si>
  <si>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</si>
  <si>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</si>
  <si>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</si>
  <si>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</si>
  <si>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</si>
  <si>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</si>
  <si>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</si>
  <si>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</si>
  <si>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</si>
  <si>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</si>
  <si>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</si>
  <si>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</si>
  <si>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</si>
  <si>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</si>
  <si>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</si>
  <si>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</si>
  <si>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</si>
  <si>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</si>
  <si>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</si>
  <si>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</si>
  <si>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</si>
  <si>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</si>
  <si>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Somerdale borough,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</si>
  <si>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Somerdale borough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</si>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</sst>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5192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5192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2541</v>
      </c>
      <c r="C9" s="151">
        <f>(B9/$B$7)*100</f>
        <v>48.940677966101696</v>
      </c>
      <c r="D9" s="152"/>
      <c r="E9" s="152" t="s">
        <v>403</v>
      </c>
      <c r="F9" s="150">
        <v>202</v>
      </c>
      <c r="G9" s="153">
        <f t="shared" si="0"/>
        <v>3.8906009244992297</v>
      </c>
    </row>
    <row r="10" spans="1:7" ht="12.75">
      <c r="A10" s="149" t="s">
        <v>404</v>
      </c>
      <c r="B10" s="150">
        <v>2651</v>
      </c>
      <c r="C10" s="151">
        <f>(B10/$B$7)*100</f>
        <v>51.059322033898304</v>
      </c>
      <c r="D10" s="152"/>
      <c r="E10" s="152" t="s">
        <v>405</v>
      </c>
      <c r="F10" s="150">
        <v>14</v>
      </c>
      <c r="G10" s="153">
        <f t="shared" si="0"/>
        <v>0.2696456086286595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105</v>
      </c>
      <c r="G11" s="153">
        <f t="shared" si="0"/>
        <v>2.022342064714946</v>
      </c>
    </row>
    <row r="12" spans="1:7" ht="12.75">
      <c r="A12" s="149" t="s">
        <v>407</v>
      </c>
      <c r="B12" s="150">
        <v>274</v>
      </c>
      <c r="C12" s="151">
        <f aca="true" t="shared" si="1" ref="C12:C24">B12*100/B$7</f>
        <v>5.277349768875193</v>
      </c>
      <c r="D12" s="152"/>
      <c r="E12" s="152" t="s">
        <v>408</v>
      </c>
      <c r="F12" s="150">
        <v>5</v>
      </c>
      <c r="G12" s="153">
        <f t="shared" si="0"/>
        <v>0.0963020030816641</v>
      </c>
    </row>
    <row r="13" spans="1:7" ht="12.75">
      <c r="A13" s="149" t="s">
        <v>409</v>
      </c>
      <c r="B13" s="150">
        <v>334</v>
      </c>
      <c r="C13" s="151">
        <f t="shared" si="1"/>
        <v>6.432973805855162</v>
      </c>
      <c r="D13" s="152"/>
      <c r="E13" s="152" t="s">
        <v>410</v>
      </c>
      <c r="F13" s="150">
        <v>78</v>
      </c>
      <c r="G13" s="153">
        <f t="shared" si="0"/>
        <v>1.50231124807396</v>
      </c>
    </row>
    <row r="14" spans="1:7" ht="12.75">
      <c r="A14" s="149" t="s">
        <v>411</v>
      </c>
      <c r="B14" s="150">
        <v>357</v>
      </c>
      <c r="C14" s="151">
        <f t="shared" si="1"/>
        <v>6.875963020030817</v>
      </c>
      <c r="D14" s="152"/>
      <c r="E14" s="152" t="s">
        <v>412</v>
      </c>
      <c r="F14" s="150">
        <v>4990</v>
      </c>
      <c r="G14" s="153">
        <f t="shared" si="0"/>
        <v>96.10939907550078</v>
      </c>
    </row>
    <row r="15" spans="1:7" ht="12.75">
      <c r="A15" s="149" t="s">
        <v>413</v>
      </c>
      <c r="B15" s="150">
        <v>308</v>
      </c>
      <c r="C15" s="151">
        <f t="shared" si="1"/>
        <v>5.932203389830509</v>
      </c>
      <c r="D15" s="152"/>
      <c r="E15" s="152" t="s">
        <v>414</v>
      </c>
      <c r="F15" s="150">
        <v>3799</v>
      </c>
      <c r="G15" s="153">
        <f t="shared" si="0"/>
        <v>73.17026194144839</v>
      </c>
    </row>
    <row r="16" spans="1:7" ht="12.75">
      <c r="A16" s="149" t="s">
        <v>415</v>
      </c>
      <c r="B16" s="150">
        <v>250</v>
      </c>
      <c r="C16" s="151">
        <f t="shared" si="1"/>
        <v>4.815100154083205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701</v>
      </c>
      <c r="C17" s="151">
        <f t="shared" si="1"/>
        <v>13.501540832049306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923</v>
      </c>
      <c r="C18" s="151">
        <f t="shared" si="1"/>
        <v>17.777349768875194</v>
      </c>
      <c r="D18" s="152"/>
      <c r="E18" s="143" t="s">
        <v>419</v>
      </c>
      <c r="F18" s="141">
        <v>5192</v>
      </c>
      <c r="G18" s="148">
        <v>100</v>
      </c>
    </row>
    <row r="19" spans="1:7" ht="12.75">
      <c r="A19" s="149" t="s">
        <v>420</v>
      </c>
      <c r="B19" s="150">
        <v>694</v>
      </c>
      <c r="C19" s="151">
        <f t="shared" si="1"/>
        <v>13.366718027734978</v>
      </c>
      <c r="D19" s="152"/>
      <c r="E19" s="152" t="s">
        <v>421</v>
      </c>
      <c r="F19" s="150">
        <v>5189</v>
      </c>
      <c r="G19" s="153">
        <f aca="true" t="shared" si="2" ref="G19:G30">F19*100/F$18</f>
        <v>99.942218798151</v>
      </c>
    </row>
    <row r="20" spans="1:7" ht="12.75">
      <c r="A20" s="149" t="s">
        <v>422</v>
      </c>
      <c r="B20" s="150">
        <v>314</v>
      </c>
      <c r="C20" s="151">
        <f t="shared" si="1"/>
        <v>6.047765793528505</v>
      </c>
      <c r="D20" s="152"/>
      <c r="E20" s="152" t="s">
        <v>423</v>
      </c>
      <c r="F20" s="150">
        <v>2068</v>
      </c>
      <c r="G20" s="153">
        <f t="shared" si="2"/>
        <v>39.83050847457627</v>
      </c>
    </row>
    <row r="21" spans="1:7" ht="12.75">
      <c r="A21" s="149" t="s">
        <v>424</v>
      </c>
      <c r="B21" s="150">
        <v>236</v>
      </c>
      <c r="C21" s="151">
        <f t="shared" si="1"/>
        <v>4.545454545454546</v>
      </c>
      <c r="D21" s="152"/>
      <c r="E21" s="152" t="s">
        <v>425</v>
      </c>
      <c r="F21" s="150">
        <v>1001</v>
      </c>
      <c r="G21" s="153">
        <f t="shared" si="2"/>
        <v>19.279661016949152</v>
      </c>
    </row>
    <row r="22" spans="1:7" ht="12.75">
      <c r="A22" s="149" t="s">
        <v>426</v>
      </c>
      <c r="B22" s="150">
        <v>440</v>
      </c>
      <c r="C22" s="151">
        <f t="shared" si="1"/>
        <v>8.474576271186441</v>
      </c>
      <c r="D22" s="152"/>
      <c r="E22" s="152" t="s">
        <v>427</v>
      </c>
      <c r="F22" s="150">
        <v>1551</v>
      </c>
      <c r="G22" s="153">
        <f t="shared" si="2"/>
        <v>29.872881355932204</v>
      </c>
    </row>
    <row r="23" spans="1:7" ht="12.75">
      <c r="A23" s="149" t="s">
        <v>428</v>
      </c>
      <c r="B23" s="150">
        <v>297</v>
      </c>
      <c r="C23" s="151">
        <f t="shared" si="1"/>
        <v>5.720338983050848</v>
      </c>
      <c r="D23" s="152"/>
      <c r="E23" s="152" t="s">
        <v>429</v>
      </c>
      <c r="F23" s="150">
        <v>1005</v>
      </c>
      <c r="G23" s="153">
        <f t="shared" si="2"/>
        <v>19.356702619414484</v>
      </c>
    </row>
    <row r="24" spans="1:7" ht="12.75">
      <c r="A24" s="149" t="s">
        <v>430</v>
      </c>
      <c r="B24" s="150">
        <v>64</v>
      </c>
      <c r="C24" s="151">
        <f t="shared" si="1"/>
        <v>1.2326656394453004</v>
      </c>
      <c r="D24" s="152"/>
      <c r="E24" s="152" t="s">
        <v>431</v>
      </c>
      <c r="F24" s="150">
        <v>365</v>
      </c>
      <c r="G24" s="153">
        <f t="shared" si="2"/>
        <v>7.030046224961479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132</v>
      </c>
      <c r="G25" s="153">
        <f t="shared" si="2"/>
        <v>2.542372881355932</v>
      </c>
    </row>
    <row r="26" spans="1:7" ht="12.75">
      <c r="A26" s="149" t="s">
        <v>433</v>
      </c>
      <c r="B26" s="155">
        <v>39</v>
      </c>
      <c r="C26" s="156" t="s">
        <v>261</v>
      </c>
      <c r="D26" s="152"/>
      <c r="E26" s="157" t="s">
        <v>434</v>
      </c>
      <c r="F26" s="158">
        <v>204</v>
      </c>
      <c r="G26" s="153">
        <f t="shared" si="2"/>
        <v>3.9291217257318953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103</v>
      </c>
      <c r="G27" s="153">
        <f t="shared" si="2"/>
        <v>1.9838212634822805</v>
      </c>
    </row>
    <row r="28" spans="1:7" ht="12.75">
      <c r="A28" s="149" t="s">
        <v>262</v>
      </c>
      <c r="B28" s="150">
        <v>4033</v>
      </c>
      <c r="C28" s="151">
        <f aca="true" t="shared" si="3" ref="C28:C35">B28*100/B$7</f>
        <v>77.67719568567026</v>
      </c>
      <c r="D28" s="152"/>
      <c r="E28" s="152" t="s">
        <v>436</v>
      </c>
      <c r="F28" s="150">
        <v>3</v>
      </c>
      <c r="G28" s="153">
        <f t="shared" si="2"/>
        <v>0.05778120184899846</v>
      </c>
    </row>
    <row r="29" spans="1:7" ht="12.75">
      <c r="A29" s="149" t="s">
        <v>0</v>
      </c>
      <c r="B29" s="150">
        <v>1958</v>
      </c>
      <c r="C29" s="151">
        <f t="shared" si="3"/>
        <v>37.71186440677966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2075</v>
      </c>
      <c r="C30" s="151">
        <f t="shared" si="3"/>
        <v>39.9653312788906</v>
      </c>
      <c r="D30" s="152"/>
      <c r="E30" s="152" t="s">
        <v>3</v>
      </c>
      <c r="F30" s="150">
        <v>3</v>
      </c>
      <c r="G30" s="153">
        <f t="shared" si="2"/>
        <v>0.05778120184899846</v>
      </c>
    </row>
    <row r="31" spans="1:7" ht="12.75">
      <c r="A31" s="149" t="s">
        <v>4</v>
      </c>
      <c r="B31" s="150">
        <v>3868</v>
      </c>
      <c r="C31" s="151">
        <f t="shared" si="3"/>
        <v>74.49922958397535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923</v>
      </c>
      <c r="C32" s="151">
        <f t="shared" si="3"/>
        <v>17.777349768875194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801</v>
      </c>
      <c r="C33" s="151">
        <f t="shared" si="3"/>
        <v>15.427580893682588</v>
      </c>
      <c r="D33" s="152"/>
      <c r="E33" s="143" t="s">
        <v>8</v>
      </c>
      <c r="F33" s="141">
        <v>2068</v>
      </c>
      <c r="G33" s="148">
        <v>100</v>
      </c>
    </row>
    <row r="34" spans="1:7" ht="12.75">
      <c r="A34" s="149" t="s">
        <v>0</v>
      </c>
      <c r="B34" s="150">
        <v>354</v>
      </c>
      <c r="C34" s="151">
        <f t="shared" si="3"/>
        <v>6.818181818181818</v>
      </c>
      <c r="D34" s="152"/>
      <c r="E34" s="152" t="s">
        <v>9</v>
      </c>
      <c r="F34" s="150">
        <v>1380</v>
      </c>
      <c r="G34" s="153">
        <f aca="true" t="shared" si="4" ref="G34:G42">F34*100/F$33</f>
        <v>66.7311411992263</v>
      </c>
    </row>
    <row r="35" spans="1:7" ht="12.75">
      <c r="A35" s="149" t="s">
        <v>2</v>
      </c>
      <c r="B35" s="150">
        <v>447</v>
      </c>
      <c r="C35" s="151">
        <f t="shared" si="3"/>
        <v>8.60939907550077</v>
      </c>
      <c r="D35" s="152"/>
      <c r="E35" s="152" t="s">
        <v>10</v>
      </c>
      <c r="F35" s="150">
        <v>568</v>
      </c>
      <c r="G35" s="153">
        <f t="shared" si="4"/>
        <v>27.46615087040619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1001</v>
      </c>
      <c r="G36" s="153">
        <f t="shared" si="4"/>
        <v>48.40425531914894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416</v>
      </c>
      <c r="G37" s="153">
        <f t="shared" si="4"/>
        <v>20.11605415860735</v>
      </c>
    </row>
    <row r="38" spans="1:7" ht="12.75">
      <c r="A38" s="163" t="s">
        <v>13</v>
      </c>
      <c r="B38" s="150">
        <v>5065</v>
      </c>
      <c r="C38" s="151">
        <f aca="true" t="shared" si="5" ref="C38:C56">B38*100/B$7</f>
        <v>97.55392912172573</v>
      </c>
      <c r="D38" s="152"/>
      <c r="E38" s="152" t="s">
        <v>14</v>
      </c>
      <c r="F38" s="150">
        <v>251</v>
      </c>
      <c r="G38" s="153">
        <f t="shared" si="4"/>
        <v>12.13733075435203</v>
      </c>
    </row>
    <row r="39" spans="1:7" ht="12.75">
      <c r="A39" s="149" t="s">
        <v>15</v>
      </c>
      <c r="B39" s="150">
        <v>3912</v>
      </c>
      <c r="C39" s="151">
        <f t="shared" si="5"/>
        <v>75.346687211094</v>
      </c>
      <c r="D39" s="152"/>
      <c r="E39" s="152" t="s">
        <v>10</v>
      </c>
      <c r="F39" s="150">
        <v>107</v>
      </c>
      <c r="G39" s="153">
        <f t="shared" si="4"/>
        <v>5.174081237911025</v>
      </c>
    </row>
    <row r="40" spans="1:7" ht="12.75">
      <c r="A40" s="149" t="s">
        <v>16</v>
      </c>
      <c r="B40" s="150">
        <v>917</v>
      </c>
      <c r="C40" s="151">
        <f t="shared" si="5"/>
        <v>17.661787365177197</v>
      </c>
      <c r="D40" s="152"/>
      <c r="E40" s="152" t="s">
        <v>17</v>
      </c>
      <c r="F40" s="150">
        <v>688</v>
      </c>
      <c r="G40" s="153">
        <f t="shared" si="4"/>
        <v>33.26885880077369</v>
      </c>
    </row>
    <row r="41" spans="1:7" ht="12.75">
      <c r="A41" s="149" t="s">
        <v>18</v>
      </c>
      <c r="B41" s="150">
        <v>11</v>
      </c>
      <c r="C41" s="151">
        <f t="shared" si="5"/>
        <v>0.211864406779661</v>
      </c>
      <c r="D41" s="152"/>
      <c r="E41" s="152" t="s">
        <v>19</v>
      </c>
      <c r="F41" s="150">
        <v>613</v>
      </c>
      <c r="G41" s="153">
        <f t="shared" si="4"/>
        <v>29.642166344294004</v>
      </c>
    </row>
    <row r="42" spans="1:7" ht="12.75">
      <c r="A42" s="149" t="s">
        <v>20</v>
      </c>
      <c r="B42" s="150">
        <v>168</v>
      </c>
      <c r="C42" s="151">
        <f t="shared" si="5"/>
        <v>3.235747303543914</v>
      </c>
      <c r="D42" s="152"/>
      <c r="E42" s="152" t="s">
        <v>21</v>
      </c>
      <c r="F42" s="150">
        <v>197</v>
      </c>
      <c r="G42" s="153">
        <f t="shared" si="4"/>
        <v>9.526112185686653</v>
      </c>
    </row>
    <row r="43" spans="1:7" ht="12.75">
      <c r="A43" s="149" t="s">
        <v>22</v>
      </c>
      <c r="B43" s="150">
        <v>50</v>
      </c>
      <c r="C43" s="151">
        <f t="shared" si="5"/>
        <v>0.963020030816641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33</v>
      </c>
      <c r="C44" s="151">
        <f t="shared" si="5"/>
        <v>0.635593220338983</v>
      </c>
      <c r="D44" s="152"/>
      <c r="E44" s="152" t="s">
        <v>24</v>
      </c>
      <c r="F44" s="160">
        <v>661</v>
      </c>
      <c r="G44" s="164">
        <f>F44*100/F33</f>
        <v>31.963249516441007</v>
      </c>
    </row>
    <row r="45" spans="1:7" ht="12.75">
      <c r="A45" s="149" t="s">
        <v>25</v>
      </c>
      <c r="B45" s="150">
        <v>63</v>
      </c>
      <c r="C45" s="151">
        <f t="shared" si="5"/>
        <v>1.2134052388289676</v>
      </c>
      <c r="D45" s="152"/>
      <c r="E45" s="152" t="s">
        <v>26</v>
      </c>
      <c r="F45" s="160">
        <v>599</v>
      </c>
      <c r="G45" s="164">
        <f>F45*100/F33</f>
        <v>28.965183752417794</v>
      </c>
    </row>
    <row r="46" spans="1:7" ht="12.75">
      <c r="A46" s="149" t="s">
        <v>27</v>
      </c>
      <c r="B46" s="150">
        <v>1</v>
      </c>
      <c r="C46" s="151">
        <f t="shared" si="5"/>
        <v>0.01926040061633282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</v>
      </c>
      <c r="C47" s="151">
        <f t="shared" si="5"/>
        <v>0.0963020030816641</v>
      </c>
      <c r="D47" s="152"/>
      <c r="E47" s="152" t="s">
        <v>29</v>
      </c>
      <c r="F47" s="165">
        <v>2.51</v>
      </c>
      <c r="G47" s="166" t="s">
        <v>261</v>
      </c>
    </row>
    <row r="48" spans="1:7" ht="12.75">
      <c r="A48" s="149" t="s">
        <v>30</v>
      </c>
      <c r="B48" s="150">
        <v>6</v>
      </c>
      <c r="C48" s="151">
        <f t="shared" si="5"/>
        <v>0.11556240369799692</v>
      </c>
      <c r="D48" s="152"/>
      <c r="E48" s="152" t="s">
        <v>31</v>
      </c>
      <c r="F48" s="145">
        <v>3.11</v>
      </c>
      <c r="G48" s="166" t="s">
        <v>261</v>
      </c>
    </row>
    <row r="49" spans="1:7" ht="14.25">
      <c r="A49" s="149" t="s">
        <v>32</v>
      </c>
      <c r="B49" s="150">
        <v>10</v>
      </c>
      <c r="C49" s="151">
        <f t="shared" si="5"/>
        <v>0.1926040061633282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0.01926040061633282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2168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0.01926040061633282</v>
      </c>
      <c r="D52" s="152"/>
      <c r="E52" s="152" t="s">
        <v>38</v>
      </c>
      <c r="F52" s="150">
        <v>2068</v>
      </c>
      <c r="G52" s="153">
        <f>F52*100/F$51</f>
        <v>95.38745387453875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100</v>
      </c>
      <c r="G53" s="153">
        <f>F53*100/F$51</f>
        <v>4.612546125461255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8</v>
      </c>
      <c r="G54" s="153">
        <f>F54*100/F$51</f>
        <v>0.36900369003690037</v>
      </c>
    </row>
    <row r="55" spans="1:7" ht="12.75">
      <c r="A55" s="149" t="s">
        <v>43</v>
      </c>
      <c r="B55" s="150">
        <v>56</v>
      </c>
      <c r="C55" s="151">
        <f t="shared" si="5"/>
        <v>1.078582434514638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127</v>
      </c>
      <c r="C56" s="151">
        <f t="shared" si="5"/>
        <v>2.446070878274268</v>
      </c>
      <c r="D56" s="152"/>
      <c r="E56" s="152" t="s">
        <v>45</v>
      </c>
      <c r="F56" s="167">
        <v>1.7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4022</v>
      </c>
      <c r="C60" s="168">
        <f>B60*100/B7</f>
        <v>77.4653312788906</v>
      </c>
      <c r="D60" s="152"/>
      <c r="E60" s="143" t="s">
        <v>51</v>
      </c>
      <c r="F60" s="141">
        <v>2068</v>
      </c>
      <c r="G60" s="148">
        <v>100</v>
      </c>
    </row>
    <row r="61" spans="1:7" ht="12.75">
      <c r="A61" s="149" t="s">
        <v>52</v>
      </c>
      <c r="B61" s="160">
        <v>982</v>
      </c>
      <c r="C61" s="168">
        <f>B61*100/B7</f>
        <v>18.91371340523883</v>
      </c>
      <c r="D61" s="152"/>
      <c r="E61" s="152" t="s">
        <v>53</v>
      </c>
      <c r="F61" s="150">
        <v>1525</v>
      </c>
      <c r="G61" s="153">
        <f>F61*100/F$60</f>
        <v>73.74274661508704</v>
      </c>
    </row>
    <row r="62" spans="1:7" ht="12.75">
      <c r="A62" s="149" t="s">
        <v>54</v>
      </c>
      <c r="B62" s="160">
        <v>44</v>
      </c>
      <c r="C62" s="168">
        <f>B62*100/B7</f>
        <v>0.847457627118644</v>
      </c>
      <c r="D62" s="152"/>
      <c r="E62" s="152" t="s">
        <v>55</v>
      </c>
      <c r="F62" s="150">
        <v>543</v>
      </c>
      <c r="G62" s="153">
        <f>F62*100/F$60</f>
        <v>26.25725338491296</v>
      </c>
    </row>
    <row r="63" spans="1:7" ht="12.75">
      <c r="A63" s="149" t="s">
        <v>56</v>
      </c>
      <c r="B63" s="160">
        <v>207</v>
      </c>
      <c r="C63" s="168">
        <f>B63*100/B7</f>
        <v>3.9869029275808936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4</v>
      </c>
      <c r="C64" s="168">
        <f>B64*100/B7</f>
        <v>0.07704160246533127</v>
      </c>
      <c r="D64" s="152"/>
      <c r="E64" s="152" t="s">
        <v>58</v>
      </c>
      <c r="F64" s="145">
        <v>2.74</v>
      </c>
      <c r="G64" s="166" t="s">
        <v>261</v>
      </c>
    </row>
    <row r="65" spans="1:7" ht="13.5" thickBot="1">
      <c r="A65" s="171" t="s">
        <v>59</v>
      </c>
      <c r="B65" s="172">
        <v>90</v>
      </c>
      <c r="C65" s="173">
        <f>B65*100/B7</f>
        <v>1.7334360554699537</v>
      </c>
      <c r="D65" s="174"/>
      <c r="E65" s="174" t="s">
        <v>60</v>
      </c>
      <c r="F65" s="175">
        <v>1.87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5198</v>
      </c>
      <c r="G9" s="33">
        <f>(F9/$F$9)*100</f>
        <v>100</v>
      </c>
    </row>
    <row r="10" spans="1:7" ht="12.75">
      <c r="A10" s="29" t="s">
        <v>269</v>
      </c>
      <c r="B10" s="93">
        <v>1279</v>
      </c>
      <c r="C10" s="33">
        <f aca="true" t="shared" si="0" ref="C10:C15">(B10/$B$10)*100</f>
        <v>100</v>
      </c>
      <c r="E10" s="34" t="s">
        <v>270</v>
      </c>
      <c r="F10" s="97">
        <v>4850</v>
      </c>
      <c r="G10" s="84">
        <f aca="true" t="shared" si="1" ref="G10:G16">(F10/$F$9)*100</f>
        <v>93.30511735282802</v>
      </c>
    </row>
    <row r="11" spans="1:8" ht="12.75">
      <c r="A11" s="36" t="s">
        <v>271</v>
      </c>
      <c r="B11" s="98">
        <v>63</v>
      </c>
      <c r="C11" s="35">
        <f t="shared" si="0"/>
        <v>4.925723221266614</v>
      </c>
      <c r="E11" s="34" t="s">
        <v>272</v>
      </c>
      <c r="F11" s="97">
        <v>4781</v>
      </c>
      <c r="G11" s="84">
        <f t="shared" si="1"/>
        <v>91.97768372450943</v>
      </c>
      <c r="H11" s="15" t="s">
        <v>250</v>
      </c>
    </row>
    <row r="12" spans="1:8" ht="12.75">
      <c r="A12" s="36" t="s">
        <v>273</v>
      </c>
      <c r="B12" s="98">
        <v>54</v>
      </c>
      <c r="C12" s="35">
        <f t="shared" si="0"/>
        <v>4.222048475371384</v>
      </c>
      <c r="E12" s="34" t="s">
        <v>274</v>
      </c>
      <c r="F12" s="97">
        <v>2790</v>
      </c>
      <c r="G12" s="84">
        <f t="shared" si="1"/>
        <v>53.67449018853405</v>
      </c>
      <c r="H12" s="15" t="s">
        <v>250</v>
      </c>
    </row>
    <row r="13" spans="1:7" ht="12.75">
      <c r="A13" s="36" t="s">
        <v>275</v>
      </c>
      <c r="B13" s="98">
        <v>619</v>
      </c>
      <c r="C13" s="35">
        <f t="shared" si="0"/>
        <v>48.39718530101642</v>
      </c>
      <c r="E13" s="34" t="s">
        <v>276</v>
      </c>
      <c r="F13" s="97">
        <v>1991</v>
      </c>
      <c r="G13" s="84">
        <f t="shared" si="1"/>
        <v>38.303193535975375</v>
      </c>
    </row>
    <row r="14" spans="1:7" ht="12.75">
      <c r="A14" s="36" t="s">
        <v>277</v>
      </c>
      <c r="B14" s="98">
        <v>283</v>
      </c>
      <c r="C14" s="35">
        <f t="shared" si="0"/>
        <v>22.126661454261143</v>
      </c>
      <c r="E14" s="34" t="s">
        <v>166</v>
      </c>
      <c r="F14" s="97">
        <v>69</v>
      </c>
      <c r="G14" s="84">
        <f t="shared" si="1"/>
        <v>1.3274336283185841</v>
      </c>
    </row>
    <row r="15" spans="1:7" ht="12.75">
      <c r="A15" s="36" t="s">
        <v>324</v>
      </c>
      <c r="B15" s="97">
        <v>260</v>
      </c>
      <c r="C15" s="35">
        <f t="shared" si="0"/>
        <v>20.32838154808444</v>
      </c>
      <c r="E15" s="34" t="s">
        <v>278</v>
      </c>
      <c r="F15" s="97">
        <v>348</v>
      </c>
      <c r="G15" s="84">
        <f t="shared" si="1"/>
        <v>6.694882647171989</v>
      </c>
    </row>
    <row r="16" spans="1:7" ht="12.75">
      <c r="A16" s="36"/>
      <c r="B16" s="93" t="s">
        <v>250</v>
      </c>
      <c r="C16" s="10"/>
      <c r="E16" s="34" t="s">
        <v>279</v>
      </c>
      <c r="F16" s="98">
        <v>95</v>
      </c>
      <c r="G16" s="84">
        <f t="shared" si="1"/>
        <v>1.8276260100038477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150</v>
      </c>
      <c r="G17" s="84">
        <f>(F17/$F$9)*100</f>
        <v>2.8857252789534438</v>
      </c>
    </row>
    <row r="18" spans="1:7" ht="12.75">
      <c r="A18" s="29" t="s">
        <v>282</v>
      </c>
      <c r="B18" s="93">
        <v>3722</v>
      </c>
      <c r="C18" s="33">
        <f>(B18/$B$18)*100</f>
        <v>100</v>
      </c>
      <c r="E18" s="34" t="s">
        <v>283</v>
      </c>
      <c r="F18" s="97">
        <v>198</v>
      </c>
      <c r="G18" s="84">
        <f>(F18/$F$9)*100</f>
        <v>3.809157368218546</v>
      </c>
    </row>
    <row r="19" spans="1:7" ht="12.75">
      <c r="A19" s="36" t="s">
        <v>284</v>
      </c>
      <c r="B19" s="97">
        <v>105</v>
      </c>
      <c r="C19" s="84">
        <f aca="true" t="shared" si="2" ref="C19:C25">(B19/$B$18)*100</f>
        <v>2.8210639441160668</v>
      </c>
      <c r="E19" s="34"/>
      <c r="F19" s="97" t="s">
        <v>250</v>
      </c>
      <c r="G19" s="84"/>
    </row>
    <row r="20" spans="1:7" ht="12.75">
      <c r="A20" s="36" t="s">
        <v>285</v>
      </c>
      <c r="B20" s="97">
        <v>472</v>
      </c>
      <c r="C20" s="84">
        <f t="shared" si="2"/>
        <v>12.681354110693178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1665</v>
      </c>
      <c r="C21" s="84">
        <f t="shared" si="2"/>
        <v>44.73401397098334</v>
      </c>
      <c r="E21" s="38" t="s">
        <v>167</v>
      </c>
      <c r="F21" s="80">
        <v>348</v>
      </c>
      <c r="G21" s="33">
        <f>(F21/$F$21)*100</f>
        <v>100</v>
      </c>
    </row>
    <row r="22" spans="1:7" ht="12.75">
      <c r="A22" s="36" t="s">
        <v>302</v>
      </c>
      <c r="B22" s="97">
        <v>585</v>
      </c>
      <c r="C22" s="84">
        <f t="shared" si="2"/>
        <v>15.717356260075228</v>
      </c>
      <c r="E22" s="34" t="s">
        <v>303</v>
      </c>
      <c r="F22" s="97">
        <v>65</v>
      </c>
      <c r="G22" s="84">
        <f aca="true" t="shared" si="3" ref="G22:G27">(F22/$F$21)*100</f>
        <v>18.67816091954023</v>
      </c>
    </row>
    <row r="23" spans="1:7" ht="12.75">
      <c r="A23" s="36" t="s">
        <v>304</v>
      </c>
      <c r="B23" s="97">
        <v>273</v>
      </c>
      <c r="C23" s="84">
        <f t="shared" si="2"/>
        <v>7.334766254701773</v>
      </c>
      <c r="E23" s="34" t="s">
        <v>305</v>
      </c>
      <c r="F23" s="97">
        <v>171</v>
      </c>
      <c r="G23" s="84">
        <f t="shared" si="3"/>
        <v>49.137931034482754</v>
      </c>
    </row>
    <row r="24" spans="1:7" ht="12.75">
      <c r="A24" s="36" t="s">
        <v>306</v>
      </c>
      <c r="B24" s="97">
        <v>364</v>
      </c>
      <c r="C24" s="84">
        <f t="shared" si="2"/>
        <v>9.779688339602364</v>
      </c>
      <c r="E24" s="34" t="s">
        <v>307</v>
      </c>
      <c r="F24" s="97">
        <v>27</v>
      </c>
      <c r="G24" s="84">
        <f t="shared" si="3"/>
        <v>7.758620689655173</v>
      </c>
    </row>
    <row r="25" spans="1:7" ht="12.75">
      <c r="A25" s="36" t="s">
        <v>308</v>
      </c>
      <c r="B25" s="97">
        <v>258</v>
      </c>
      <c r="C25" s="84">
        <f t="shared" si="2"/>
        <v>6.93175711982805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81</v>
      </c>
      <c r="G26" s="84">
        <f t="shared" si="3"/>
        <v>23.275862068965516</v>
      </c>
    </row>
    <row r="27" spans="1:7" ht="12.75">
      <c r="A27" s="36" t="s">
        <v>311</v>
      </c>
      <c r="B27" s="108">
        <v>84.5</v>
      </c>
      <c r="C27" s="37" t="s">
        <v>261</v>
      </c>
      <c r="E27" s="34" t="s">
        <v>312</v>
      </c>
      <c r="F27" s="97">
        <v>4</v>
      </c>
      <c r="G27" s="84">
        <f t="shared" si="3"/>
        <v>1.1494252873563218</v>
      </c>
    </row>
    <row r="28" spans="1:7" ht="12.75">
      <c r="A28" s="36" t="s">
        <v>313</v>
      </c>
      <c r="B28" s="108">
        <v>16.7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4950</v>
      </c>
      <c r="G30" s="33">
        <f>(F30/$F$30)*100</f>
        <v>100</v>
      </c>
      <c r="J30" s="39"/>
    </row>
    <row r="31" spans="1:10" ht="12.75">
      <c r="A31" s="95" t="s">
        <v>296</v>
      </c>
      <c r="B31" s="93">
        <v>4225</v>
      </c>
      <c r="C31" s="33">
        <f>(B31/$B$31)*100</f>
        <v>100</v>
      </c>
      <c r="E31" s="34" t="s">
        <v>317</v>
      </c>
      <c r="F31" s="97">
        <v>4353</v>
      </c>
      <c r="G31" s="101">
        <f>(F31/$F$30)*100</f>
        <v>87.93939393939394</v>
      </c>
      <c r="J31" s="39"/>
    </row>
    <row r="32" spans="1:10" ht="12.75">
      <c r="A32" s="36" t="s">
        <v>318</v>
      </c>
      <c r="B32" s="97">
        <v>1092</v>
      </c>
      <c r="C32" s="10">
        <f>(B32/$B$31)*100</f>
        <v>25.846153846153847</v>
      </c>
      <c r="E32" s="34" t="s">
        <v>319</v>
      </c>
      <c r="F32" s="97">
        <v>597</v>
      </c>
      <c r="G32" s="101">
        <f aca="true" t="shared" si="4" ref="G32:G39">(F32/$F$30)*100</f>
        <v>12.06060606060606</v>
      </c>
      <c r="J32" s="39"/>
    </row>
    <row r="33" spans="1:10" ht="12.75">
      <c r="A33" s="36" t="s">
        <v>320</v>
      </c>
      <c r="B33" s="97">
        <v>2098</v>
      </c>
      <c r="C33" s="10">
        <f aca="true" t="shared" si="5" ref="C33:C38">(B33/$B$31)*100</f>
        <v>49.65680473372781</v>
      </c>
      <c r="E33" s="34" t="s">
        <v>321</v>
      </c>
      <c r="F33" s="97">
        <v>220</v>
      </c>
      <c r="G33" s="101">
        <f t="shared" si="4"/>
        <v>4.444444444444445</v>
      </c>
      <c r="J33" s="39"/>
    </row>
    <row r="34" spans="1:7" ht="12.75">
      <c r="A34" s="36" t="s">
        <v>322</v>
      </c>
      <c r="B34" s="97">
        <v>108</v>
      </c>
      <c r="C34" s="10">
        <f t="shared" si="5"/>
        <v>2.5562130177514795</v>
      </c>
      <c r="E34" s="34" t="s">
        <v>323</v>
      </c>
      <c r="F34" s="97">
        <v>234</v>
      </c>
      <c r="G34" s="101">
        <f t="shared" si="4"/>
        <v>4.7272727272727275</v>
      </c>
    </row>
    <row r="35" spans="1:7" ht="12.75">
      <c r="A35" s="36" t="s">
        <v>325</v>
      </c>
      <c r="B35" s="97">
        <v>367</v>
      </c>
      <c r="C35" s="10">
        <f t="shared" si="5"/>
        <v>8.68639053254438</v>
      </c>
      <c r="E35" s="34" t="s">
        <v>321</v>
      </c>
      <c r="F35" s="97">
        <v>52</v>
      </c>
      <c r="G35" s="101">
        <f t="shared" si="4"/>
        <v>1.0505050505050506</v>
      </c>
    </row>
    <row r="36" spans="1:7" ht="12.75">
      <c r="A36" s="36" t="s">
        <v>297</v>
      </c>
      <c r="B36" s="97">
        <v>297</v>
      </c>
      <c r="C36" s="10">
        <f t="shared" si="5"/>
        <v>7.0295857988165675</v>
      </c>
      <c r="E36" s="34" t="s">
        <v>327</v>
      </c>
      <c r="F36" s="97">
        <v>168</v>
      </c>
      <c r="G36" s="101">
        <f t="shared" si="4"/>
        <v>3.3939393939393945</v>
      </c>
    </row>
    <row r="37" spans="1:7" ht="12.75">
      <c r="A37" s="36" t="s">
        <v>326</v>
      </c>
      <c r="B37" s="97">
        <v>560</v>
      </c>
      <c r="C37" s="10">
        <f t="shared" si="5"/>
        <v>13.254437869822485</v>
      </c>
      <c r="E37" s="34" t="s">
        <v>321</v>
      </c>
      <c r="F37" s="97">
        <v>47</v>
      </c>
      <c r="G37" s="101">
        <f t="shared" si="4"/>
        <v>0.9494949494949495</v>
      </c>
    </row>
    <row r="38" spans="1:7" ht="12.75">
      <c r="A38" s="36" t="s">
        <v>297</v>
      </c>
      <c r="B38" s="97">
        <v>301</v>
      </c>
      <c r="C38" s="10">
        <f t="shared" si="5"/>
        <v>7.124260355029585</v>
      </c>
      <c r="E38" s="34" t="s">
        <v>259</v>
      </c>
      <c r="F38" s="97">
        <v>184</v>
      </c>
      <c r="G38" s="101">
        <f t="shared" si="4"/>
        <v>3.7171717171717176</v>
      </c>
    </row>
    <row r="39" spans="1:7" ht="12.75">
      <c r="A39" s="36"/>
      <c r="B39" s="97" t="s">
        <v>250</v>
      </c>
      <c r="C39" s="10"/>
      <c r="E39" s="34" t="s">
        <v>321</v>
      </c>
      <c r="F39" s="97">
        <v>115</v>
      </c>
      <c r="G39" s="101">
        <f t="shared" si="4"/>
        <v>2.323232323232323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173</v>
      </c>
      <c r="C42" s="33">
        <f>(B42/$B$42)*100</f>
        <v>100</v>
      </c>
      <c r="E42" s="31" t="s">
        <v>268</v>
      </c>
      <c r="F42" s="80">
        <v>5198</v>
      </c>
      <c r="G42" s="99">
        <f>(F42/$F$42)*100</f>
        <v>100</v>
      </c>
      <c r="I42" s="39"/>
    </row>
    <row r="43" spans="1:7" ht="12.75">
      <c r="A43" s="36" t="s">
        <v>301</v>
      </c>
      <c r="B43" s="98">
        <v>39</v>
      </c>
      <c r="C43" s="102">
        <f>(B43/$B$42)*100</f>
        <v>22.54335260115607</v>
      </c>
      <c r="E43" s="60" t="s">
        <v>168</v>
      </c>
      <c r="F43" s="106">
        <v>6064</v>
      </c>
      <c r="G43" s="107">
        <f aca="true" t="shared" si="6" ref="G43:G71">(F43/$F$42)*100</f>
        <v>116.66025394382456</v>
      </c>
    </row>
    <row r="44" spans="1:7" ht="12.75">
      <c r="A44" s="36"/>
      <c r="B44" s="93" t="s">
        <v>250</v>
      </c>
      <c r="C44" s="10"/>
      <c r="E44" s="1" t="s">
        <v>329</v>
      </c>
      <c r="F44" s="97">
        <v>21</v>
      </c>
      <c r="G44" s="101">
        <f t="shared" si="6"/>
        <v>0.4040015390534821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13</v>
      </c>
      <c r="G45" s="101">
        <f t="shared" si="6"/>
        <v>0.2500961908426318</v>
      </c>
    </row>
    <row r="46" spans="1:7" ht="12.75">
      <c r="A46" s="29" t="s">
        <v>331</v>
      </c>
      <c r="B46" s="93">
        <v>4042</v>
      </c>
      <c r="C46" s="33">
        <f>(B46/$B$46)*100</f>
        <v>100</v>
      </c>
      <c r="E46" s="1" t="s">
        <v>332</v>
      </c>
      <c r="F46" s="97">
        <v>30</v>
      </c>
      <c r="G46" s="101">
        <f t="shared" si="6"/>
        <v>0.5771450557906888</v>
      </c>
    </row>
    <row r="47" spans="1:7" ht="12.75">
      <c r="A47" s="36" t="s">
        <v>333</v>
      </c>
      <c r="B47" s="97">
        <v>591</v>
      </c>
      <c r="C47" s="10">
        <f>(B47/$B$46)*100</f>
        <v>14.621474517565561</v>
      </c>
      <c r="E47" s="1" t="s">
        <v>334</v>
      </c>
      <c r="F47" s="97">
        <v>12</v>
      </c>
      <c r="G47" s="101">
        <f t="shared" si="6"/>
        <v>0.2308580223162755</v>
      </c>
    </row>
    <row r="48" spans="1:7" ht="12.75">
      <c r="A48" s="36"/>
      <c r="B48" s="93" t="s">
        <v>250</v>
      </c>
      <c r="C48" s="10"/>
      <c r="E48" s="1" t="s">
        <v>335</v>
      </c>
      <c r="F48" s="97">
        <v>479</v>
      </c>
      <c r="G48" s="101">
        <f t="shared" si="6"/>
        <v>9.215082724124663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28</v>
      </c>
      <c r="G49" s="101">
        <f t="shared" si="6"/>
        <v>0.5386687187379762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23</v>
      </c>
      <c r="G50" s="101">
        <f t="shared" si="6"/>
        <v>0.4424778761061947</v>
      </c>
    </row>
    <row r="51" spans="1:7" ht="12.75">
      <c r="A51" s="5" t="s">
        <v>338</v>
      </c>
      <c r="B51" s="93">
        <v>1074</v>
      </c>
      <c r="C51" s="33">
        <f>(B51/$B$51)*100</f>
        <v>100</v>
      </c>
      <c r="E51" s="1" t="s">
        <v>339</v>
      </c>
      <c r="F51" s="97">
        <v>762</v>
      </c>
      <c r="G51" s="101">
        <f t="shared" si="6"/>
        <v>14.659484417083494</v>
      </c>
    </row>
    <row r="52" spans="1:7" ht="12.75">
      <c r="A52" s="4" t="s">
        <v>340</v>
      </c>
      <c r="B52" s="98">
        <v>66</v>
      </c>
      <c r="C52" s="10">
        <f>(B52/$B$51)*100</f>
        <v>6.145251396648044</v>
      </c>
      <c r="E52" s="1" t="s">
        <v>341</v>
      </c>
      <c r="F52" s="97">
        <v>8</v>
      </c>
      <c r="G52" s="101">
        <f t="shared" si="6"/>
        <v>0.15390534821085033</v>
      </c>
    </row>
    <row r="53" spans="1:7" ht="12.75">
      <c r="A53" s="4"/>
      <c r="B53" s="93" t="s">
        <v>250</v>
      </c>
      <c r="C53" s="10"/>
      <c r="E53" s="1" t="s">
        <v>342</v>
      </c>
      <c r="F53" s="97">
        <v>23</v>
      </c>
      <c r="G53" s="101">
        <f t="shared" si="6"/>
        <v>0.4424778761061947</v>
      </c>
    </row>
    <row r="54" spans="1:7" ht="14.25">
      <c r="A54" s="5" t="s">
        <v>343</v>
      </c>
      <c r="B54" s="93">
        <v>3031</v>
      </c>
      <c r="C54" s="33">
        <f>(B54/$B$54)*100</f>
        <v>100</v>
      </c>
      <c r="E54" s="1" t="s">
        <v>201</v>
      </c>
      <c r="F54" s="97">
        <v>1175</v>
      </c>
      <c r="G54" s="101">
        <f t="shared" si="6"/>
        <v>22.604848018468644</v>
      </c>
    </row>
    <row r="55" spans="1:7" ht="12.75">
      <c r="A55" s="4" t="s">
        <v>340</v>
      </c>
      <c r="B55" s="98">
        <v>620</v>
      </c>
      <c r="C55" s="10">
        <f>(B55/$B$54)*100</f>
        <v>20.45529528208512</v>
      </c>
      <c r="E55" s="1" t="s">
        <v>344</v>
      </c>
      <c r="F55" s="97">
        <v>1224</v>
      </c>
      <c r="G55" s="101">
        <f t="shared" si="6"/>
        <v>23.5475182762601</v>
      </c>
    </row>
    <row r="56" spans="1:7" ht="12.75">
      <c r="A56" s="4" t="s">
        <v>345</v>
      </c>
      <c r="B56" s="119">
        <v>60.3</v>
      </c>
      <c r="C56" s="37" t="s">
        <v>261</v>
      </c>
      <c r="E56" s="1" t="s">
        <v>346</v>
      </c>
      <c r="F56" s="97">
        <v>13</v>
      </c>
      <c r="G56" s="101">
        <f t="shared" si="6"/>
        <v>0.2500961908426318</v>
      </c>
    </row>
    <row r="57" spans="1:7" ht="12.75">
      <c r="A57" s="4" t="s">
        <v>347</v>
      </c>
      <c r="B57" s="98">
        <v>2411</v>
      </c>
      <c r="C57" s="10">
        <f>(B57/$B$54)*100</f>
        <v>79.54470471791488</v>
      </c>
      <c r="E57" s="1" t="s">
        <v>348</v>
      </c>
      <c r="F57" s="97">
        <v>15</v>
      </c>
      <c r="G57" s="101">
        <f t="shared" si="6"/>
        <v>0.2885725278953444</v>
      </c>
    </row>
    <row r="58" spans="1:7" ht="12.75">
      <c r="A58" s="4" t="s">
        <v>345</v>
      </c>
      <c r="B58" s="119">
        <v>82.2</v>
      </c>
      <c r="C58" s="37" t="s">
        <v>261</v>
      </c>
      <c r="E58" s="1" t="s">
        <v>349</v>
      </c>
      <c r="F58" s="97">
        <v>315</v>
      </c>
      <c r="G58" s="101">
        <f t="shared" si="6"/>
        <v>6.060023085802232</v>
      </c>
    </row>
    <row r="59" spans="1:7" ht="12.75">
      <c r="A59" s="4"/>
      <c r="B59" s="93" t="s">
        <v>250</v>
      </c>
      <c r="C59" s="10"/>
      <c r="E59" s="1" t="s">
        <v>350</v>
      </c>
      <c r="F59" s="97">
        <v>16</v>
      </c>
      <c r="G59" s="101">
        <f t="shared" si="6"/>
        <v>0.30781069642170067</v>
      </c>
    </row>
    <row r="60" spans="1:7" ht="12.75">
      <c r="A60" s="5" t="s">
        <v>351</v>
      </c>
      <c r="B60" s="93">
        <v>845</v>
      </c>
      <c r="C60" s="33">
        <f>(B60/$B$60)*100</f>
        <v>100</v>
      </c>
      <c r="E60" s="1" t="s">
        <v>352</v>
      </c>
      <c r="F60" s="97">
        <v>7</v>
      </c>
      <c r="G60" s="101">
        <f t="shared" si="6"/>
        <v>0.13466717968449404</v>
      </c>
    </row>
    <row r="61" spans="1:7" ht="12.75">
      <c r="A61" s="4" t="s">
        <v>340</v>
      </c>
      <c r="B61" s="97">
        <v>290</v>
      </c>
      <c r="C61" s="10">
        <f>(B61/$B$60)*100</f>
        <v>34.319526627218934</v>
      </c>
      <c r="E61" s="1" t="s">
        <v>353</v>
      </c>
      <c r="F61" s="97">
        <v>30</v>
      </c>
      <c r="G61" s="101">
        <f t="shared" si="6"/>
        <v>0.5771450557906888</v>
      </c>
    </row>
    <row r="62" spans="1:7" ht="12.75">
      <c r="A62" s="4"/>
      <c r="B62" s="93" t="s">
        <v>250</v>
      </c>
      <c r="C62" s="10"/>
      <c r="E62" s="1" t="s">
        <v>354</v>
      </c>
      <c r="F62" s="97">
        <v>64</v>
      </c>
      <c r="G62" s="101">
        <f t="shared" si="6"/>
        <v>1.2312427856868027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47</v>
      </c>
      <c r="G63" s="101">
        <f t="shared" si="6"/>
        <v>0.9041939207387457</v>
      </c>
    </row>
    <row r="64" spans="1:7" ht="12.75">
      <c r="A64" s="29" t="s">
        <v>357</v>
      </c>
      <c r="B64" s="93">
        <v>4950</v>
      </c>
      <c r="C64" s="33">
        <f>(B64/$B$64)*100</f>
        <v>100</v>
      </c>
      <c r="E64" s="1" t="s">
        <v>358</v>
      </c>
      <c r="F64" s="97">
        <v>7</v>
      </c>
      <c r="G64" s="101">
        <f t="shared" si="6"/>
        <v>0.13466717968449404</v>
      </c>
    </row>
    <row r="65" spans="1:7" ht="12.75">
      <c r="A65" s="4" t="s">
        <v>256</v>
      </c>
      <c r="B65" s="97">
        <v>3378</v>
      </c>
      <c r="C65" s="10">
        <f>(B65/$B$64)*100</f>
        <v>68.24242424242424</v>
      </c>
      <c r="E65" s="1" t="s">
        <v>359</v>
      </c>
      <c r="F65" s="97">
        <v>27</v>
      </c>
      <c r="G65" s="101">
        <f t="shared" si="6"/>
        <v>0.5194305502116198</v>
      </c>
    </row>
    <row r="66" spans="1:7" ht="12.75">
      <c r="A66" s="4" t="s">
        <v>257</v>
      </c>
      <c r="B66" s="97">
        <v>1523</v>
      </c>
      <c r="C66" s="10">
        <f aca="true" t="shared" si="7" ref="C66:C71">(B66/$B$64)*100</f>
        <v>30.767676767676765</v>
      </c>
      <c r="E66" s="1" t="s">
        <v>360</v>
      </c>
      <c r="F66" s="97">
        <v>15</v>
      </c>
      <c r="G66" s="101">
        <f t="shared" si="6"/>
        <v>0.2885725278953444</v>
      </c>
    </row>
    <row r="67" spans="1:7" ht="12.75">
      <c r="A67" s="4" t="s">
        <v>361</v>
      </c>
      <c r="B67" s="97">
        <v>1107</v>
      </c>
      <c r="C67" s="10">
        <f t="shared" si="7"/>
        <v>22.363636363636363</v>
      </c>
      <c r="E67" s="1" t="s">
        <v>362</v>
      </c>
      <c r="F67" s="97">
        <v>23</v>
      </c>
      <c r="G67" s="101">
        <f t="shared" si="6"/>
        <v>0.4424778761061947</v>
      </c>
    </row>
    <row r="68" spans="1:7" ht="12.75">
      <c r="A68" s="4" t="s">
        <v>363</v>
      </c>
      <c r="B68" s="97">
        <v>416</v>
      </c>
      <c r="C68" s="10">
        <f t="shared" si="7"/>
        <v>8.404040404040405</v>
      </c>
      <c r="E68" s="1" t="s">
        <v>364</v>
      </c>
      <c r="F68" s="97">
        <v>225</v>
      </c>
      <c r="G68" s="101">
        <f t="shared" si="6"/>
        <v>4.328587918430165</v>
      </c>
    </row>
    <row r="69" spans="1:7" ht="12.75">
      <c r="A69" s="4" t="s">
        <v>365</v>
      </c>
      <c r="B69" s="97">
        <v>269</v>
      </c>
      <c r="C69" s="10">
        <f t="shared" si="7"/>
        <v>5.434343434343434</v>
      </c>
      <c r="E69" s="1" t="s">
        <v>366</v>
      </c>
      <c r="F69" s="97">
        <v>10</v>
      </c>
      <c r="G69" s="101">
        <f t="shared" si="6"/>
        <v>0.19238168526356292</v>
      </c>
    </row>
    <row r="70" spans="1:7" ht="12.75">
      <c r="A70" s="4" t="s">
        <v>367</v>
      </c>
      <c r="B70" s="97">
        <v>147</v>
      </c>
      <c r="C70" s="10">
        <f t="shared" si="7"/>
        <v>2.9696969696969697</v>
      </c>
      <c r="E70" s="1" t="s">
        <v>368</v>
      </c>
      <c r="F70" s="97">
        <v>33</v>
      </c>
      <c r="G70" s="101">
        <f t="shared" si="6"/>
        <v>0.6348595613697575</v>
      </c>
    </row>
    <row r="71" spans="1:7" ht="12.75">
      <c r="A71" s="7" t="s">
        <v>258</v>
      </c>
      <c r="B71" s="103">
        <v>49</v>
      </c>
      <c r="C71" s="40">
        <f t="shared" si="7"/>
        <v>0.9898989898989898</v>
      </c>
      <c r="D71" s="41"/>
      <c r="E71" s="9" t="s">
        <v>369</v>
      </c>
      <c r="F71" s="103">
        <v>1419</v>
      </c>
      <c r="G71" s="104">
        <f t="shared" si="6"/>
        <v>27.298961138899575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4163</v>
      </c>
      <c r="C9" s="81">
        <f>(B9/$B$9)*100</f>
        <v>100</v>
      </c>
      <c r="D9" s="65"/>
      <c r="E9" s="79" t="s">
        <v>381</v>
      </c>
      <c r="F9" s="80">
        <v>2080</v>
      </c>
      <c r="G9" s="81">
        <f>(F9/$F$9)*100</f>
        <v>100</v>
      </c>
    </row>
    <row r="10" spans="1:7" ht="12.75">
      <c r="A10" s="82" t="s">
        <v>382</v>
      </c>
      <c r="B10" s="97">
        <v>2743</v>
      </c>
      <c r="C10" s="105">
        <f>(B10/$B$9)*100</f>
        <v>65.88998318520298</v>
      </c>
      <c r="D10" s="65"/>
      <c r="E10" s="78" t="s">
        <v>383</v>
      </c>
      <c r="F10" s="97">
        <v>134</v>
      </c>
      <c r="G10" s="105">
        <f aca="true" t="shared" si="0" ref="G10:G19">(F10/$F$9)*100</f>
        <v>6.442307692307692</v>
      </c>
    </row>
    <row r="11" spans="1:7" ht="12.75">
      <c r="A11" s="82" t="s">
        <v>384</v>
      </c>
      <c r="B11" s="97">
        <v>2743</v>
      </c>
      <c r="C11" s="105">
        <f aca="true" t="shared" si="1" ref="C11:C16">(B11/$B$9)*100</f>
        <v>65.88998318520298</v>
      </c>
      <c r="D11" s="65"/>
      <c r="E11" s="78" t="s">
        <v>385</v>
      </c>
      <c r="F11" s="97">
        <v>87</v>
      </c>
      <c r="G11" s="105">
        <f t="shared" si="0"/>
        <v>4.1826923076923075</v>
      </c>
    </row>
    <row r="12" spans="1:7" ht="12.75">
      <c r="A12" s="82" t="s">
        <v>386</v>
      </c>
      <c r="B12" s="97">
        <v>2613</v>
      </c>
      <c r="C12" s="105">
        <f>(B12/$B$9)*100</f>
        <v>62.76723516694691</v>
      </c>
      <c r="D12" s="65"/>
      <c r="E12" s="78" t="s">
        <v>387</v>
      </c>
      <c r="F12" s="97">
        <v>243</v>
      </c>
      <c r="G12" s="105">
        <f t="shared" si="0"/>
        <v>11.682692307692308</v>
      </c>
    </row>
    <row r="13" spans="1:7" ht="12.75">
      <c r="A13" s="82" t="s">
        <v>388</v>
      </c>
      <c r="B13" s="97">
        <v>130</v>
      </c>
      <c r="C13" s="105">
        <f>(B13/$B$9)*100</f>
        <v>3.122748018256065</v>
      </c>
      <c r="D13" s="65"/>
      <c r="E13" s="78" t="s">
        <v>389</v>
      </c>
      <c r="F13" s="97">
        <v>275</v>
      </c>
      <c r="G13" s="105">
        <f t="shared" si="0"/>
        <v>13.221153846153847</v>
      </c>
    </row>
    <row r="14" spans="1:7" ht="12.75">
      <c r="A14" s="82" t="s">
        <v>390</v>
      </c>
      <c r="B14" s="109">
        <v>4.7</v>
      </c>
      <c r="C14" s="112" t="s">
        <v>261</v>
      </c>
      <c r="D14" s="65"/>
      <c r="E14" s="78" t="s">
        <v>391</v>
      </c>
      <c r="F14" s="97">
        <v>364</v>
      </c>
      <c r="G14" s="105">
        <f t="shared" si="0"/>
        <v>17.5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511</v>
      </c>
      <c r="G15" s="105">
        <f t="shared" si="0"/>
        <v>24.56730769230769</v>
      </c>
    </row>
    <row r="16" spans="1:7" ht="12.75">
      <c r="A16" s="82" t="s">
        <v>67</v>
      </c>
      <c r="B16" s="97">
        <v>1420</v>
      </c>
      <c r="C16" s="105">
        <f t="shared" si="1"/>
        <v>34.11001681479702</v>
      </c>
      <c r="D16" s="65"/>
      <c r="E16" s="78" t="s">
        <v>68</v>
      </c>
      <c r="F16" s="97">
        <v>285</v>
      </c>
      <c r="G16" s="105">
        <f t="shared" si="0"/>
        <v>13.701923076923078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161</v>
      </c>
      <c r="G17" s="105">
        <f t="shared" si="0"/>
        <v>7.740384615384616</v>
      </c>
    </row>
    <row r="18" spans="1:7" ht="12.75">
      <c r="A18" s="77" t="s">
        <v>70</v>
      </c>
      <c r="B18" s="80">
        <v>2141</v>
      </c>
      <c r="C18" s="81">
        <f>(B18/$B$18)*100</f>
        <v>100</v>
      </c>
      <c r="D18" s="65"/>
      <c r="E18" s="78" t="s">
        <v>170</v>
      </c>
      <c r="F18" s="97">
        <v>4</v>
      </c>
      <c r="G18" s="105">
        <f t="shared" si="0"/>
        <v>0.19230769230769232</v>
      </c>
    </row>
    <row r="19" spans="1:9" ht="12.75">
      <c r="A19" s="82" t="s">
        <v>382</v>
      </c>
      <c r="B19" s="97">
        <v>1326</v>
      </c>
      <c r="C19" s="105">
        <f>(B19/$B$18)*100</f>
        <v>61.93367585240542</v>
      </c>
      <c r="D19" s="65"/>
      <c r="E19" s="78" t="s">
        <v>169</v>
      </c>
      <c r="F19" s="98">
        <v>16</v>
      </c>
      <c r="G19" s="105">
        <f t="shared" si="0"/>
        <v>0.7692307692307693</v>
      </c>
      <c r="I19" s="117"/>
    </row>
    <row r="20" spans="1:7" ht="12.75">
      <c r="A20" s="82" t="s">
        <v>384</v>
      </c>
      <c r="B20" s="97">
        <v>1326</v>
      </c>
      <c r="C20" s="105">
        <f>(B20/$B$18)*100</f>
        <v>61.93367585240542</v>
      </c>
      <c r="D20" s="65"/>
      <c r="E20" s="78" t="s">
        <v>71</v>
      </c>
      <c r="F20" s="97">
        <v>46898</v>
      </c>
      <c r="G20" s="112" t="s">
        <v>261</v>
      </c>
    </row>
    <row r="21" spans="1:7" ht="12.75">
      <c r="A21" s="82" t="s">
        <v>386</v>
      </c>
      <c r="B21" s="97">
        <v>1252</v>
      </c>
      <c r="C21" s="105">
        <f>(B21/$B$18)*100</f>
        <v>58.47734703409622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1682</v>
      </c>
      <c r="G22" s="105">
        <f>(F22/$F$9)*100</f>
        <v>80.86538461538461</v>
      </c>
    </row>
    <row r="23" spans="1:7" ht="12.75">
      <c r="A23" s="77" t="s">
        <v>73</v>
      </c>
      <c r="B23" s="80">
        <v>316</v>
      </c>
      <c r="C23" s="81">
        <f>(B23/$B$23)*100</f>
        <v>100</v>
      </c>
      <c r="D23" s="65"/>
      <c r="E23" s="78" t="s">
        <v>74</v>
      </c>
      <c r="F23" s="97">
        <v>54900</v>
      </c>
      <c r="G23" s="112" t="s">
        <v>261</v>
      </c>
    </row>
    <row r="24" spans="1:7" ht="12.75">
      <c r="A24" s="82" t="s">
        <v>75</v>
      </c>
      <c r="B24" s="97">
        <v>174</v>
      </c>
      <c r="C24" s="105">
        <f>(B24/$B$23)*100</f>
        <v>55.06329113924051</v>
      </c>
      <c r="D24" s="65"/>
      <c r="E24" s="78" t="s">
        <v>76</v>
      </c>
      <c r="F24" s="97">
        <v>659</v>
      </c>
      <c r="G24" s="105">
        <f>(F24/$F$9)*100</f>
        <v>31.682692307692307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11515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56</v>
      </c>
      <c r="G26" s="105">
        <f>(F26/$F$9)*100</f>
        <v>2.6923076923076925</v>
      </c>
    </row>
    <row r="27" spans="1:7" ht="12.75">
      <c r="A27" s="77" t="s">
        <v>85</v>
      </c>
      <c r="B27" s="80">
        <v>2566</v>
      </c>
      <c r="C27" s="81">
        <f>(B27/$B$27)*100</f>
        <v>100</v>
      </c>
      <c r="D27" s="65"/>
      <c r="E27" s="78" t="s">
        <v>78</v>
      </c>
      <c r="F27" s="98">
        <v>6766</v>
      </c>
      <c r="G27" s="112" t="s">
        <v>261</v>
      </c>
    </row>
    <row r="28" spans="1:7" ht="12.75">
      <c r="A28" s="82" t="s">
        <v>86</v>
      </c>
      <c r="B28" s="97">
        <v>1902</v>
      </c>
      <c r="C28" s="105">
        <f aca="true" t="shared" si="2" ref="C28:C33">(B28/$B$27)*100</f>
        <v>74.12314886983631</v>
      </c>
      <c r="D28" s="65"/>
      <c r="E28" s="78" t="s">
        <v>79</v>
      </c>
      <c r="F28" s="97">
        <v>64</v>
      </c>
      <c r="G28" s="105">
        <f>(F28/$F$9)*100</f>
        <v>3.076923076923077</v>
      </c>
    </row>
    <row r="29" spans="1:7" ht="12.75">
      <c r="A29" s="82" t="s">
        <v>87</v>
      </c>
      <c r="B29" s="97">
        <v>292</v>
      </c>
      <c r="C29" s="105">
        <f t="shared" si="2"/>
        <v>11.379579111457522</v>
      </c>
      <c r="D29" s="65"/>
      <c r="E29" s="78" t="s">
        <v>80</v>
      </c>
      <c r="F29" s="97">
        <v>2486</v>
      </c>
      <c r="G29" s="112" t="s">
        <v>261</v>
      </c>
    </row>
    <row r="30" spans="1:7" ht="12.75">
      <c r="A30" s="82" t="s">
        <v>88</v>
      </c>
      <c r="B30" s="97">
        <v>207</v>
      </c>
      <c r="C30" s="105">
        <f t="shared" si="2"/>
        <v>8.067030397505846</v>
      </c>
      <c r="D30" s="65"/>
      <c r="E30" s="78" t="s">
        <v>81</v>
      </c>
      <c r="F30" s="97">
        <v>502</v>
      </c>
      <c r="G30" s="105">
        <f>(F30/$F$9)*100</f>
        <v>24.134615384615383</v>
      </c>
    </row>
    <row r="31" spans="1:7" ht="12.75">
      <c r="A31" s="82" t="s">
        <v>115</v>
      </c>
      <c r="B31" s="97">
        <v>89</v>
      </c>
      <c r="C31" s="105">
        <f t="shared" si="2"/>
        <v>3.4684333593141075</v>
      </c>
      <c r="D31" s="65"/>
      <c r="E31" s="78" t="s">
        <v>82</v>
      </c>
      <c r="F31" s="97">
        <v>13717</v>
      </c>
      <c r="G31" s="112" t="s">
        <v>261</v>
      </c>
    </row>
    <row r="32" spans="1:7" ht="12.75">
      <c r="A32" s="82" t="s">
        <v>89</v>
      </c>
      <c r="B32" s="97">
        <v>53</v>
      </c>
      <c r="C32" s="105">
        <f t="shared" si="2"/>
        <v>2.0654715510522212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23</v>
      </c>
      <c r="C33" s="105">
        <f t="shared" si="2"/>
        <v>0.8963367108339828</v>
      </c>
      <c r="D33" s="65"/>
      <c r="E33" s="79" t="s">
        <v>84</v>
      </c>
      <c r="F33" s="80">
        <v>1382</v>
      </c>
      <c r="G33" s="81">
        <f>(F33/$F$33)*100</f>
        <v>100</v>
      </c>
    </row>
    <row r="34" spans="1:7" ht="12.75">
      <c r="A34" s="82" t="s">
        <v>91</v>
      </c>
      <c r="B34" s="120">
        <v>25.7</v>
      </c>
      <c r="C34" s="112" t="s">
        <v>261</v>
      </c>
      <c r="D34" s="65"/>
      <c r="E34" s="78" t="s">
        <v>383</v>
      </c>
      <c r="F34" s="97">
        <v>70</v>
      </c>
      <c r="G34" s="105">
        <f aca="true" t="shared" si="3" ref="G34:G43">(F34/$F$33)*100</f>
        <v>5.065123010130246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15</v>
      </c>
      <c r="G35" s="105">
        <f t="shared" si="3"/>
        <v>1.085383502170767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114</v>
      </c>
      <c r="G36" s="105">
        <f t="shared" si="3"/>
        <v>8.24891461649783</v>
      </c>
    </row>
    <row r="37" spans="1:7" ht="12.75">
      <c r="A37" s="77" t="s">
        <v>94</v>
      </c>
      <c r="B37" s="80">
        <v>2613</v>
      </c>
      <c r="C37" s="81">
        <f>(B37/$B$37)*100</f>
        <v>100</v>
      </c>
      <c r="D37" s="65"/>
      <c r="E37" s="78" t="s">
        <v>389</v>
      </c>
      <c r="F37" s="97">
        <v>115</v>
      </c>
      <c r="G37" s="105">
        <f t="shared" si="3"/>
        <v>8.321273516642547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271</v>
      </c>
      <c r="G38" s="105">
        <f t="shared" si="3"/>
        <v>19.609261939218527</v>
      </c>
    </row>
    <row r="39" spans="1:7" ht="12.75">
      <c r="A39" s="82" t="s">
        <v>97</v>
      </c>
      <c r="B39" s="98">
        <v>802</v>
      </c>
      <c r="C39" s="105">
        <f>(B39/$B$37)*100</f>
        <v>30.692690394182932</v>
      </c>
      <c r="D39" s="65"/>
      <c r="E39" s="78" t="s">
        <v>393</v>
      </c>
      <c r="F39" s="97">
        <v>376</v>
      </c>
      <c r="G39" s="105">
        <f t="shared" si="3"/>
        <v>27.206946454413895</v>
      </c>
    </row>
    <row r="40" spans="1:7" ht="12.75">
      <c r="A40" s="82" t="s">
        <v>98</v>
      </c>
      <c r="B40" s="98">
        <v>367</v>
      </c>
      <c r="C40" s="105">
        <f>(B40/$B$37)*100</f>
        <v>14.045158821278225</v>
      </c>
      <c r="D40" s="65"/>
      <c r="E40" s="78" t="s">
        <v>68</v>
      </c>
      <c r="F40" s="97">
        <v>246</v>
      </c>
      <c r="G40" s="105">
        <f t="shared" si="3"/>
        <v>17.80028943560058</v>
      </c>
    </row>
    <row r="41" spans="1:7" ht="12.75">
      <c r="A41" s="82" t="s">
        <v>100</v>
      </c>
      <c r="B41" s="98">
        <v>765</v>
      </c>
      <c r="C41" s="105">
        <f>(B41/$B$37)*100</f>
        <v>29.276693455797933</v>
      </c>
      <c r="D41" s="65"/>
      <c r="E41" s="78" t="s">
        <v>69</v>
      </c>
      <c r="F41" s="97">
        <v>155</v>
      </c>
      <c r="G41" s="105">
        <f t="shared" si="3"/>
        <v>11.215629522431259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4</v>
      </c>
      <c r="G42" s="105">
        <f t="shared" si="3"/>
        <v>0.2894356005788712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16</v>
      </c>
      <c r="G43" s="105">
        <f t="shared" si="3"/>
        <v>1.1577424023154848</v>
      </c>
    </row>
    <row r="44" spans="1:7" ht="12.75">
      <c r="A44" s="82" t="s">
        <v>291</v>
      </c>
      <c r="B44" s="98">
        <v>261</v>
      </c>
      <c r="C44" s="105">
        <f>(B44/$B$37)*100</f>
        <v>9.988518943742825</v>
      </c>
      <c r="D44" s="65"/>
      <c r="E44" s="78" t="s">
        <v>93</v>
      </c>
      <c r="F44" s="97">
        <v>54200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418</v>
      </c>
      <c r="C46" s="105">
        <f>(B46/$B$37)*100</f>
        <v>15.996938384998085</v>
      </c>
      <c r="D46" s="65"/>
      <c r="E46" s="78" t="s">
        <v>96</v>
      </c>
      <c r="F46" s="97">
        <v>21259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37008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31237</v>
      </c>
      <c r="G49" s="114" t="s">
        <v>261</v>
      </c>
    </row>
    <row r="50" spans="1:7" ht="13.5" thickTop="1">
      <c r="A50" s="82" t="s">
        <v>116</v>
      </c>
      <c r="B50" s="98">
        <v>122</v>
      </c>
      <c r="C50" s="105">
        <f t="shared" si="4"/>
        <v>4.668962877918101</v>
      </c>
      <c r="D50" s="65"/>
      <c r="E50" s="78"/>
      <c r="F50" s="86"/>
      <c r="G50" s="85"/>
    </row>
    <row r="51" spans="1:7" ht="12.75">
      <c r="A51" s="82" t="s">
        <v>117</v>
      </c>
      <c r="B51" s="98">
        <v>275</v>
      </c>
      <c r="C51" s="105">
        <f t="shared" si="4"/>
        <v>10.52430156907769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112</v>
      </c>
      <c r="C52" s="105">
        <f t="shared" si="4"/>
        <v>4.286261002678913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338</v>
      </c>
      <c r="C53" s="105">
        <f t="shared" si="4"/>
        <v>12.935323383084576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151</v>
      </c>
      <c r="C54" s="105">
        <f t="shared" si="4"/>
        <v>5.778798316111748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85</v>
      </c>
      <c r="C55" s="105">
        <f t="shared" si="4"/>
        <v>3.2529659395331034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185</v>
      </c>
      <c r="C57" s="105">
        <f>(B57/$B$37)*100</f>
        <v>7.07998469192499</v>
      </c>
      <c r="D57" s="65"/>
      <c r="E57" s="79" t="s">
        <v>84</v>
      </c>
      <c r="F57" s="80">
        <v>88</v>
      </c>
      <c r="G57" s="105">
        <f>(F57/L57)*100</f>
        <v>6.367583212735166</v>
      </c>
      <c r="H57" s="79" t="s">
        <v>84</v>
      </c>
      <c r="L57" s="15">
        <v>1382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49</v>
      </c>
      <c r="G58" s="105">
        <f>(F58/L58)*100</f>
        <v>7.802547770700636</v>
      </c>
      <c r="H58" s="78" t="s">
        <v>118</v>
      </c>
      <c r="L58" s="15">
        <v>628</v>
      </c>
    </row>
    <row r="59" spans="1:12" ht="12.75">
      <c r="A59" s="82" t="s">
        <v>112</v>
      </c>
      <c r="B59" s="98">
        <v>281</v>
      </c>
      <c r="C59" s="105">
        <f>(B59/$B$37)*100</f>
        <v>10.753922694221203</v>
      </c>
      <c r="D59" s="65"/>
      <c r="E59" s="78" t="s">
        <v>120</v>
      </c>
      <c r="F59" s="97">
        <v>21</v>
      </c>
      <c r="G59" s="105">
        <f>(F59/L59)*100</f>
        <v>13.548387096774196</v>
      </c>
      <c r="H59" s="78" t="s">
        <v>120</v>
      </c>
      <c r="L59" s="15">
        <v>155</v>
      </c>
    </row>
    <row r="60" spans="1:7" ht="12.75">
      <c r="A60" s="82" t="s">
        <v>113</v>
      </c>
      <c r="B60" s="98">
        <v>548</v>
      </c>
      <c r="C60" s="105">
        <f>(B60/$B$37)*100</f>
        <v>20.972062763107537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227</v>
      </c>
      <c r="C62" s="105">
        <f>(B62/$B$37)*100</f>
        <v>8.687332567929582</v>
      </c>
      <c r="D62" s="65"/>
      <c r="E62" s="79" t="s">
        <v>123</v>
      </c>
      <c r="F62" s="80">
        <v>50</v>
      </c>
      <c r="G62" s="105">
        <f>(F62/L62)*100</f>
        <v>20.408163265306122</v>
      </c>
      <c r="H62" s="79" t="s">
        <v>394</v>
      </c>
      <c r="L62" s="15">
        <v>245</v>
      </c>
    </row>
    <row r="63" spans="1:12" ht="12.75">
      <c r="A63" s="61" t="s">
        <v>293</v>
      </c>
      <c r="B63" s="98">
        <v>149</v>
      </c>
      <c r="C63" s="105">
        <f>(B63/$B$37)*100</f>
        <v>5.702257941063911</v>
      </c>
      <c r="D63" s="65"/>
      <c r="E63" s="78" t="s">
        <v>118</v>
      </c>
      <c r="F63" s="97">
        <v>36</v>
      </c>
      <c r="G63" s="105">
        <f>(F63/L63)*100</f>
        <v>27.480916030534353</v>
      </c>
      <c r="H63" s="78" t="s">
        <v>118</v>
      </c>
      <c r="L63" s="15">
        <v>131</v>
      </c>
    </row>
    <row r="64" spans="1:12" ht="12.75">
      <c r="A64" s="82" t="s">
        <v>114</v>
      </c>
      <c r="B64" s="98">
        <v>140</v>
      </c>
      <c r="C64" s="105">
        <f>(B64/$B$37)*100</f>
        <v>5.357826253348642</v>
      </c>
      <c r="D64" s="65"/>
      <c r="E64" s="78" t="s">
        <v>120</v>
      </c>
      <c r="F64" s="97">
        <v>13</v>
      </c>
      <c r="G64" s="105">
        <f>(F64/L64)*100</f>
        <v>37.142857142857146</v>
      </c>
      <c r="H64" s="78" t="s">
        <v>120</v>
      </c>
      <c r="L64" s="15">
        <v>35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283</v>
      </c>
      <c r="G66" s="105">
        <f aca="true" t="shared" si="5" ref="G66:G71">(F66/L66)*100</f>
        <v>5.480247869868319</v>
      </c>
      <c r="H66" s="79" t="s">
        <v>124</v>
      </c>
      <c r="L66" s="15">
        <v>5164</v>
      </c>
    </row>
    <row r="67" spans="1:12" ht="12.75">
      <c r="A67" s="82" t="s">
        <v>126</v>
      </c>
      <c r="B67" s="97">
        <v>2153</v>
      </c>
      <c r="C67" s="105">
        <f>(B67/$B$37)*100</f>
        <v>82.39571373899733</v>
      </c>
      <c r="D67" s="65"/>
      <c r="E67" s="78" t="s">
        <v>262</v>
      </c>
      <c r="F67" s="97">
        <v>189</v>
      </c>
      <c r="G67" s="105">
        <f t="shared" si="5"/>
        <v>4.6759030183077686</v>
      </c>
      <c r="H67" s="78" t="s">
        <v>262</v>
      </c>
      <c r="L67" s="15">
        <v>4042</v>
      </c>
    </row>
    <row r="68" spans="1:12" ht="12.75">
      <c r="A68" s="82" t="s">
        <v>128</v>
      </c>
      <c r="B68" s="97">
        <v>360</v>
      </c>
      <c r="C68" s="105">
        <f>(B68/$B$37)*100</f>
        <v>13.777267508610791</v>
      </c>
      <c r="D68" s="65"/>
      <c r="E68" s="78" t="s">
        <v>127</v>
      </c>
      <c r="F68" s="97">
        <v>52</v>
      </c>
      <c r="G68" s="105">
        <f t="shared" si="5"/>
        <v>6.153846153846154</v>
      </c>
      <c r="H68" s="78" t="s">
        <v>127</v>
      </c>
      <c r="L68" s="15">
        <v>845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94</v>
      </c>
      <c r="G69" s="105">
        <f t="shared" si="5"/>
        <v>8.377896613190732</v>
      </c>
      <c r="H69" s="78" t="s">
        <v>129</v>
      </c>
      <c r="L69" s="15">
        <v>1122</v>
      </c>
    </row>
    <row r="70" spans="1:12" ht="12.75">
      <c r="A70" s="82" t="s">
        <v>376</v>
      </c>
      <c r="B70" s="97">
        <v>92</v>
      </c>
      <c r="C70" s="105">
        <f>(B70/$B$37)*100</f>
        <v>3.5208572522005355</v>
      </c>
      <c r="D70" s="65"/>
      <c r="E70" s="78" t="s">
        <v>130</v>
      </c>
      <c r="F70" s="97">
        <v>74</v>
      </c>
      <c r="G70" s="105">
        <f t="shared" si="5"/>
        <v>8.466819221967963</v>
      </c>
      <c r="H70" s="78" t="s">
        <v>130</v>
      </c>
      <c r="L70" s="15">
        <v>874</v>
      </c>
    </row>
    <row r="71" spans="1:12" ht="13.5" thickBot="1">
      <c r="A71" s="90" t="s">
        <v>371</v>
      </c>
      <c r="B71" s="110">
        <v>8</v>
      </c>
      <c r="C71" s="111">
        <f>(B71/$B$37)*100</f>
        <v>0.30616150019135097</v>
      </c>
      <c r="D71" s="91"/>
      <c r="E71" s="92" t="s">
        <v>131</v>
      </c>
      <c r="F71" s="110">
        <v>54</v>
      </c>
      <c r="G71" s="118">
        <f t="shared" si="5"/>
        <v>6.382978723404255</v>
      </c>
      <c r="H71" s="92" t="s">
        <v>131</v>
      </c>
      <c r="L71" s="15">
        <v>846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2183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2083</v>
      </c>
      <c r="G9" s="81">
        <f>(F9/$F$9)*100</f>
        <v>100</v>
      </c>
      <c r="I9" s="53"/>
    </row>
    <row r="10" spans="1:7" ht="12.75">
      <c r="A10" s="36" t="s">
        <v>137</v>
      </c>
      <c r="B10" s="97">
        <v>1667</v>
      </c>
      <c r="C10" s="105">
        <f aca="true" t="shared" si="0" ref="C10:C18">(B10/$B$8)*100</f>
        <v>76.36280348144754</v>
      </c>
      <c r="E10" s="32" t="s">
        <v>138</v>
      </c>
      <c r="F10" s="97">
        <v>2049</v>
      </c>
      <c r="G10" s="105">
        <f>(F10/$F$9)*100</f>
        <v>98.36773883821411</v>
      </c>
    </row>
    <row r="11" spans="1:7" ht="12.75">
      <c r="A11" s="36" t="s">
        <v>139</v>
      </c>
      <c r="B11" s="97">
        <v>19</v>
      </c>
      <c r="C11" s="105">
        <f t="shared" si="0"/>
        <v>0.8703618873110398</v>
      </c>
      <c r="E11" s="32" t="s">
        <v>140</v>
      </c>
      <c r="F11" s="97">
        <v>25</v>
      </c>
      <c r="G11" s="105">
        <f>(F11/$F$9)*100</f>
        <v>1.2001920307249159</v>
      </c>
    </row>
    <row r="12" spans="1:7" ht="12.75">
      <c r="A12" s="36" t="s">
        <v>141</v>
      </c>
      <c r="B12" s="97">
        <v>53</v>
      </c>
      <c r="C12" s="105">
        <f t="shared" si="0"/>
        <v>2.4278515803939533</v>
      </c>
      <c r="E12" s="32" t="s">
        <v>142</v>
      </c>
      <c r="F12" s="97">
        <v>9</v>
      </c>
      <c r="G12" s="105">
        <f>(F12/$F$9)*100</f>
        <v>0.4320691310609697</v>
      </c>
    </row>
    <row r="13" spans="1:7" ht="12.75">
      <c r="A13" s="36" t="s">
        <v>143</v>
      </c>
      <c r="B13" s="97">
        <v>35</v>
      </c>
      <c r="C13" s="105">
        <f t="shared" si="0"/>
        <v>1.603298213467705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80</v>
      </c>
      <c r="C14" s="105">
        <f t="shared" si="0"/>
        <v>3.664681630783326</v>
      </c>
      <c r="E14" s="42" t="s">
        <v>145</v>
      </c>
      <c r="F14" s="80">
        <v>1449</v>
      </c>
      <c r="G14" s="81">
        <f>(F14/$F$14)*100</f>
        <v>100</v>
      </c>
    </row>
    <row r="15" spans="1:7" ht="12.75">
      <c r="A15" s="36" t="s">
        <v>146</v>
      </c>
      <c r="B15" s="97">
        <v>156</v>
      </c>
      <c r="C15" s="105">
        <f t="shared" si="0"/>
        <v>7.1461291800274855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173</v>
      </c>
      <c r="C16" s="105">
        <f t="shared" si="0"/>
        <v>7.924874026568942</v>
      </c>
      <c r="E16" s="1" t="s">
        <v>149</v>
      </c>
      <c r="F16" s="97">
        <v>35</v>
      </c>
      <c r="G16" s="105">
        <f>(F16/$F$14)*100</f>
        <v>2.4154589371980677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781</v>
      </c>
      <c r="G17" s="105">
        <f aca="true" t="shared" si="1" ref="G17:G23">(F17/$F$14)*100</f>
        <v>53.8992408557626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554</v>
      </c>
      <c r="G18" s="105">
        <f t="shared" si="1"/>
        <v>38.23326432022085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49</v>
      </c>
      <c r="G19" s="105">
        <f t="shared" si="1"/>
        <v>3.3816425120772946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23</v>
      </c>
      <c r="G20" s="105">
        <f t="shared" si="1"/>
        <v>1.5873015873015872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7</v>
      </c>
      <c r="G21" s="105">
        <f t="shared" si="1"/>
        <v>0.4830917874396135</v>
      </c>
    </row>
    <row r="22" spans="1:7" ht="12.75">
      <c r="A22" s="36" t="s">
        <v>158</v>
      </c>
      <c r="B22" s="98">
        <v>23</v>
      </c>
      <c r="C22" s="105">
        <f t="shared" si="2"/>
        <v>1.0535959688502061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89</v>
      </c>
      <c r="C23" s="105">
        <f t="shared" si="2"/>
        <v>4.07695831424645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213</v>
      </c>
      <c r="C24" s="105">
        <f t="shared" si="2"/>
        <v>9.757214841960604</v>
      </c>
      <c r="E24" s="1" t="s">
        <v>163</v>
      </c>
      <c r="F24" s="97">
        <v>97700</v>
      </c>
      <c r="G24" s="112" t="s">
        <v>261</v>
      </c>
    </row>
    <row r="25" spans="1:7" ht="12.75">
      <c r="A25" s="36" t="s">
        <v>164</v>
      </c>
      <c r="B25" s="97">
        <v>222</v>
      </c>
      <c r="C25" s="105">
        <f t="shared" si="2"/>
        <v>10.16949152542373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584</v>
      </c>
      <c r="C26" s="105">
        <f t="shared" si="2"/>
        <v>26.75217590471828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888</v>
      </c>
      <c r="C27" s="105">
        <f t="shared" si="2"/>
        <v>40.67796610169492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164</v>
      </c>
      <c r="C28" s="105">
        <f t="shared" si="2"/>
        <v>7.512597343105817</v>
      </c>
      <c r="E28" s="32" t="s">
        <v>176</v>
      </c>
      <c r="F28" s="97">
        <v>912</v>
      </c>
      <c r="G28" s="105">
        <f aca="true" t="shared" si="3" ref="G28:G35">(F28/$F$14)*100</f>
        <v>62.939958592132506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11</v>
      </c>
      <c r="G30" s="105">
        <f t="shared" si="3"/>
        <v>0.759144237405107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37</v>
      </c>
      <c r="G31" s="105">
        <f t="shared" si="3"/>
        <v>2.5534851621808143</v>
      </c>
    </row>
    <row r="32" spans="1:7" ht="12.75">
      <c r="A32" s="36" t="s">
        <v>182</v>
      </c>
      <c r="B32" s="97">
        <v>50</v>
      </c>
      <c r="C32" s="105">
        <f t="shared" si="4"/>
        <v>2.2904260192395784</v>
      </c>
      <c r="E32" s="32" t="s">
        <v>183</v>
      </c>
      <c r="F32" s="97">
        <v>213</v>
      </c>
      <c r="G32" s="105">
        <f t="shared" si="3"/>
        <v>14.699792960662524</v>
      </c>
    </row>
    <row r="33" spans="1:7" ht="12.75">
      <c r="A33" s="36" t="s">
        <v>184</v>
      </c>
      <c r="B33" s="97">
        <v>328</v>
      </c>
      <c r="C33" s="105">
        <f t="shared" si="4"/>
        <v>15.025194686211634</v>
      </c>
      <c r="E33" s="32" t="s">
        <v>185</v>
      </c>
      <c r="F33" s="97">
        <v>466</v>
      </c>
      <c r="G33" s="105">
        <f t="shared" si="3"/>
        <v>32.16011042097999</v>
      </c>
    </row>
    <row r="34" spans="1:7" ht="12.75">
      <c r="A34" s="36" t="s">
        <v>186</v>
      </c>
      <c r="B34" s="97">
        <v>227</v>
      </c>
      <c r="C34" s="105">
        <f t="shared" si="4"/>
        <v>10.398534127347686</v>
      </c>
      <c r="E34" s="32" t="s">
        <v>187</v>
      </c>
      <c r="F34" s="97">
        <v>162</v>
      </c>
      <c r="G34" s="105">
        <f t="shared" si="3"/>
        <v>11.180124223602485</v>
      </c>
    </row>
    <row r="35" spans="1:7" ht="12.75">
      <c r="A35" s="36" t="s">
        <v>188</v>
      </c>
      <c r="B35" s="97">
        <v>295</v>
      </c>
      <c r="C35" s="105">
        <f t="shared" si="4"/>
        <v>13.513513513513514</v>
      </c>
      <c r="E35" s="32" t="s">
        <v>189</v>
      </c>
      <c r="F35" s="97">
        <v>23</v>
      </c>
      <c r="G35" s="105">
        <f t="shared" si="3"/>
        <v>1.5873015873015872</v>
      </c>
    </row>
    <row r="36" spans="1:7" ht="12.75">
      <c r="A36" s="36" t="s">
        <v>190</v>
      </c>
      <c r="B36" s="97">
        <v>519</v>
      </c>
      <c r="C36" s="105">
        <f t="shared" si="4"/>
        <v>23.774622079706827</v>
      </c>
      <c r="E36" s="32" t="s">
        <v>191</v>
      </c>
      <c r="F36" s="97">
        <v>1187</v>
      </c>
      <c r="G36" s="112" t="s">
        <v>261</v>
      </c>
    </row>
    <row r="37" spans="1:7" ht="12.75">
      <c r="A37" s="36" t="s">
        <v>192</v>
      </c>
      <c r="B37" s="97">
        <v>302</v>
      </c>
      <c r="C37" s="105">
        <f t="shared" si="4"/>
        <v>13.834173156207056</v>
      </c>
      <c r="E37" s="32" t="s">
        <v>193</v>
      </c>
      <c r="F37" s="97">
        <v>537</v>
      </c>
      <c r="G37" s="105">
        <f>(F37/$F$14)*100</f>
        <v>37.060041407867494</v>
      </c>
    </row>
    <row r="38" spans="1:7" ht="12.75">
      <c r="A38" s="36" t="s">
        <v>194</v>
      </c>
      <c r="B38" s="97">
        <v>225</v>
      </c>
      <c r="C38" s="105">
        <f t="shared" si="4"/>
        <v>10.306917086578103</v>
      </c>
      <c r="E38" s="32" t="s">
        <v>191</v>
      </c>
      <c r="F38" s="97">
        <v>477</v>
      </c>
      <c r="G38" s="112" t="s">
        <v>261</v>
      </c>
    </row>
    <row r="39" spans="1:7" ht="12.75">
      <c r="A39" s="36" t="s">
        <v>195</v>
      </c>
      <c r="B39" s="97">
        <v>237</v>
      </c>
      <c r="C39" s="105">
        <f t="shared" si="4"/>
        <v>10.856619331195603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2083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451</v>
      </c>
      <c r="G43" s="105">
        <f aca="true" t="shared" si="5" ref="G43:G48">(F43/$F$14)*100</f>
        <v>31.12491373360939</v>
      </c>
    </row>
    <row r="44" spans="1:7" ht="12.75">
      <c r="A44" s="36" t="s">
        <v>209</v>
      </c>
      <c r="B44" s="98">
        <v>310</v>
      </c>
      <c r="C44" s="105">
        <f aca="true" t="shared" si="6" ref="C44:C49">(B44/$B$42)*100</f>
        <v>14.882381180988958</v>
      </c>
      <c r="E44" s="32" t="s">
        <v>210</v>
      </c>
      <c r="F44" s="97">
        <v>257</v>
      </c>
      <c r="G44" s="105">
        <f t="shared" si="5"/>
        <v>17.736369910282953</v>
      </c>
    </row>
    <row r="45" spans="1:7" ht="12.75">
      <c r="A45" s="36" t="s">
        <v>211</v>
      </c>
      <c r="B45" s="98">
        <v>383</v>
      </c>
      <c r="C45" s="105">
        <f t="shared" si="6"/>
        <v>18.386941910705712</v>
      </c>
      <c r="E45" s="32" t="s">
        <v>212</v>
      </c>
      <c r="F45" s="97">
        <v>217</v>
      </c>
      <c r="G45" s="105">
        <f t="shared" si="5"/>
        <v>14.975845410628018</v>
      </c>
    </row>
    <row r="46" spans="1:7" ht="12.75">
      <c r="A46" s="36" t="s">
        <v>213</v>
      </c>
      <c r="B46" s="98">
        <v>344</v>
      </c>
      <c r="C46" s="105">
        <f t="shared" si="6"/>
        <v>16.51464234277484</v>
      </c>
      <c r="E46" s="32" t="s">
        <v>214</v>
      </c>
      <c r="F46" s="97">
        <v>96</v>
      </c>
      <c r="G46" s="105">
        <f t="shared" si="5"/>
        <v>6.625258799171843</v>
      </c>
    </row>
    <row r="47" spans="1:7" ht="12.75">
      <c r="A47" s="36" t="s">
        <v>215</v>
      </c>
      <c r="B47" s="97">
        <v>337</v>
      </c>
      <c r="C47" s="105">
        <f t="shared" si="6"/>
        <v>16.17858857417187</v>
      </c>
      <c r="E47" s="32" t="s">
        <v>216</v>
      </c>
      <c r="F47" s="97">
        <v>122</v>
      </c>
      <c r="G47" s="105">
        <f t="shared" si="5"/>
        <v>8.41959972394755</v>
      </c>
    </row>
    <row r="48" spans="1:7" ht="12.75">
      <c r="A48" s="36" t="s">
        <v>217</v>
      </c>
      <c r="B48" s="97">
        <v>212</v>
      </c>
      <c r="C48" s="105">
        <f t="shared" si="6"/>
        <v>10.177628420547286</v>
      </c>
      <c r="E48" s="32" t="s">
        <v>218</v>
      </c>
      <c r="F48" s="97">
        <v>276</v>
      </c>
      <c r="G48" s="105">
        <f t="shared" si="5"/>
        <v>19.047619047619047</v>
      </c>
    </row>
    <row r="49" spans="1:7" ht="12.75">
      <c r="A49" s="36" t="s">
        <v>219</v>
      </c>
      <c r="B49" s="97">
        <v>497</v>
      </c>
      <c r="C49" s="105">
        <f t="shared" si="6"/>
        <v>23.85981757081133</v>
      </c>
      <c r="E49" s="32" t="s">
        <v>220</v>
      </c>
      <c r="F49" s="97">
        <v>30</v>
      </c>
      <c r="G49" s="105">
        <f>(F49/$F$14)*100</f>
        <v>2.070393374741201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602</v>
      </c>
      <c r="G51" s="81">
        <f>(F51/F$51)*100</f>
        <v>100</v>
      </c>
    </row>
    <row r="52" spans="1:7" ht="12.75">
      <c r="A52" s="4" t="s">
        <v>223</v>
      </c>
      <c r="B52" s="97">
        <v>199</v>
      </c>
      <c r="C52" s="105">
        <f>(B52/$B$42)*100</f>
        <v>9.55352856457033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823</v>
      </c>
      <c r="C53" s="105">
        <f>(B53/$B$42)*100</f>
        <v>39.51032165146424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646</v>
      </c>
      <c r="C54" s="105">
        <f>(B54/$B$42)*100</f>
        <v>31.012962073931828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415</v>
      </c>
      <c r="C55" s="105">
        <f>(B55/$B$42)*100</f>
        <v>19.923187710033606</v>
      </c>
      <c r="E55" s="32" t="s">
        <v>230</v>
      </c>
      <c r="F55" s="97">
        <v>134</v>
      </c>
      <c r="G55" s="105">
        <f t="shared" si="7"/>
        <v>22.259136212624583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366</v>
      </c>
      <c r="G56" s="105">
        <f t="shared" si="7"/>
        <v>60.797342192691026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50</v>
      </c>
      <c r="G57" s="105">
        <f t="shared" si="7"/>
        <v>8.305647840531561</v>
      </c>
    </row>
    <row r="58" spans="1:7" ht="12.75">
      <c r="A58" s="36" t="s">
        <v>234</v>
      </c>
      <c r="B58" s="97">
        <v>1567</v>
      </c>
      <c r="C58" s="105">
        <f aca="true" t="shared" si="8" ref="C58:C66">(B58/$B$42)*100</f>
        <v>75.22803648583773</v>
      </c>
      <c r="E58" s="32" t="s">
        <v>235</v>
      </c>
      <c r="F58" s="97">
        <v>35</v>
      </c>
      <c r="G58" s="105">
        <f t="shared" si="7"/>
        <v>5.813953488372093</v>
      </c>
    </row>
    <row r="59" spans="1:7" ht="12.75">
      <c r="A59" s="36" t="s">
        <v>236</v>
      </c>
      <c r="B59" s="97">
        <v>29</v>
      </c>
      <c r="C59" s="105">
        <f t="shared" si="8"/>
        <v>1.3922227556409026</v>
      </c>
      <c r="E59" s="32" t="s">
        <v>237</v>
      </c>
      <c r="F59" s="98">
        <v>7</v>
      </c>
      <c r="G59" s="105">
        <f t="shared" si="7"/>
        <v>1.1627906976744187</v>
      </c>
    </row>
    <row r="60" spans="1:7" ht="12.75">
      <c r="A60" s="36" t="s">
        <v>238</v>
      </c>
      <c r="B60" s="97">
        <v>169</v>
      </c>
      <c r="C60" s="105">
        <f t="shared" si="8"/>
        <v>8.113298127700432</v>
      </c>
      <c r="E60" s="32" t="s">
        <v>239</v>
      </c>
      <c r="F60" s="97">
        <v>10</v>
      </c>
      <c r="G60" s="105">
        <f t="shared" si="7"/>
        <v>1.6611295681063125</v>
      </c>
    </row>
    <row r="61" spans="1:7" ht="12.75">
      <c r="A61" s="36" t="s">
        <v>240</v>
      </c>
      <c r="B61" s="97">
        <v>291</v>
      </c>
      <c r="C61" s="105">
        <f t="shared" si="8"/>
        <v>13.970235237638024</v>
      </c>
      <c r="E61" s="32" t="s">
        <v>163</v>
      </c>
      <c r="F61" s="97">
        <v>544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10</v>
      </c>
      <c r="C64" s="105">
        <f t="shared" si="8"/>
        <v>0.4800768122899664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17</v>
      </c>
      <c r="C65" s="105">
        <f t="shared" si="8"/>
        <v>0.8161305808929429</v>
      </c>
      <c r="E65" s="32" t="s">
        <v>208</v>
      </c>
      <c r="F65" s="97">
        <v>93</v>
      </c>
      <c r="G65" s="105">
        <f aca="true" t="shared" si="9" ref="G65:G71">(F65/F$51)*100</f>
        <v>15.448504983388705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119</v>
      </c>
      <c r="G66" s="105">
        <f t="shared" si="9"/>
        <v>19.767441860465116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120</v>
      </c>
      <c r="G67" s="105">
        <f t="shared" si="9"/>
        <v>19.93355481727575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46</v>
      </c>
      <c r="G68" s="105">
        <f t="shared" si="9"/>
        <v>7.641196013289036</v>
      </c>
    </row>
    <row r="69" spans="1:7" ht="12.75">
      <c r="A69" s="36" t="s">
        <v>249</v>
      </c>
      <c r="B69" s="97">
        <v>10</v>
      </c>
      <c r="C69" s="105">
        <f>(B69/$B$42)*100</f>
        <v>0.4800768122899664</v>
      </c>
      <c r="E69" s="32" t="s">
        <v>216</v>
      </c>
      <c r="F69" s="97">
        <v>42</v>
      </c>
      <c r="G69" s="105">
        <f t="shared" si="9"/>
        <v>6.976744186046512</v>
      </c>
    </row>
    <row r="70" spans="1:7" ht="12.75">
      <c r="A70" s="36" t="s">
        <v>251</v>
      </c>
      <c r="B70" s="97">
        <v>6</v>
      </c>
      <c r="C70" s="105">
        <f>(B70/$B$42)*100</f>
        <v>0.28804608737397985</v>
      </c>
      <c r="E70" s="32" t="s">
        <v>218</v>
      </c>
      <c r="F70" s="97">
        <v>162</v>
      </c>
      <c r="G70" s="105">
        <f t="shared" si="9"/>
        <v>26.910299003322258</v>
      </c>
    </row>
    <row r="71" spans="1:7" ht="12.75">
      <c r="A71" s="54" t="s">
        <v>252</v>
      </c>
      <c r="B71" s="103">
        <v>14</v>
      </c>
      <c r="C71" s="115">
        <f>(B71/$B$42)*100</f>
        <v>0.672107537205953</v>
      </c>
      <c r="D71" s="41"/>
      <c r="E71" s="44" t="s">
        <v>220</v>
      </c>
      <c r="F71" s="103">
        <v>20</v>
      </c>
      <c r="G71" s="115">
        <f t="shared" si="9"/>
        <v>3.322259136212625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2002-06-11T12:45:09Z</dcterms:modified>
  <cp:category/>
  <cp:version/>
  <cp:contentType/>
  <cp:contentStatus/>
</cp:coreProperties>
</file>