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<sst xmlns="http://schemas.openxmlformats.org/spreadsheetml/2006/main" count="676" uniqueCount="437">
  <si>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</si>
  <si>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</si>
  <si>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</si>
  <si>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</si>
  <si>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</si>
  <si>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</si>
  <si>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</si>
  <si>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</si>
  <si>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</si>
  <si>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</si>
  <si>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</si>
  <si>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</si>
  <si>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</si>
  <si>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</si>
  <si>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</si>
  <si>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</si>
  <si>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</si>
  <si>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</si>
  <si>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</si>
  <si>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</si>
  <si>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</si>
  <si>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</si>
  <si>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</si>
  <si>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</si>
  <si>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</si>
  <si>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</si>
  <si>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</si>
  <si>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</si>
  <si>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</si>
  <si>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</si>
  <si>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</si>
  <si>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</si>
  <si>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</si>
  <si>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</si>
  <si>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</si>
  <si>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</si>
  <si>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</si>
  <si>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</si>
  <si>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</si>
  <si>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</si>
  <si>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</si>
  <si>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</si>
  <si>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</si>
  <si>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</si>
  <si>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</si>
  <si>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</si>
  <si>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</si>
  <si>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</si>
  <si>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</si>
  <si>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</si>
  <si>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</si>
  <si>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</si>
  <si>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</si>
  <si>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</si>
  <si>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</si>
  <si>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</si>
  <si>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</si>
  <si>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</si>
  <si>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</si>
  <si>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</si>
  <si>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</si>
  <si>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</si>
  <si>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</si>
  <si>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</si>
  <si>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</si>
  <si>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</si>
  <si>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</si>
  <si>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</si>
  <si>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</si>
  <si>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</si>
  <si>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</si>
  <si>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</si>
  <si>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</si>
  <si>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</si>
  <si>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</si>
  <si>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</si>
  <si>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</si>
  <si>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</si>
  <si>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</si>
  <si>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</si>
  <si>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</si>
  <si>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</si>
  <si>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</si>
  <si>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</si>
  <si>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</si>
  <si>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</si>
  <si>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</si>
  <si>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</si>
  <si>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</si>
  <si>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</si>
  <si>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</si>
  <si>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</si>
  <si>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</si>
  <si>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</si>
  <si>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</si>
  <si>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</si>
  <si>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</si>
  <si>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</si>
  <si>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</si>
  <si>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</si>
  <si>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</si>
  <si>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</si>
  <si>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</si>
  <si>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</si>
  <si>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</si>
  <si>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</si>
  <si>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</si>
  <si>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</si>
  <si>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</si>
  <si>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</si>
  <si>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</si>
  <si>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</si>
  <si>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</si>
  <si>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</si>
  <si>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</si>
  <si>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</si>
  <si>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</si>
  <si>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</si>
  <si>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</si>
  <si>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</si>
  <si>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</si>
  <si>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</si>
  <si>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</si>
  <si>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</si>
  <si>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</si>
  <si>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</si>
  <si>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</si>
  <si>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</si>
  <si>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</si>
  <si>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</si>
  <si>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</si>
  <si>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</si>
  <si>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</si>
  <si>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</si>
  <si>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</si>
  <si>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</si>
  <si>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</si>
  <si>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</si>
  <si>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</si>
  <si>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</si>
  <si>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</si>
  <si>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</si>
  <si>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</si>
  <si>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</si>
  <si>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</si>
  <si>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</si>
  <si>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</si>
  <si>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</si>
  <si>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</si>
  <si>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</si>
  <si>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</si>
  <si>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</si>
  <si>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</si>
  <si>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</si>
  <si>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</si>
  <si>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</si>
  <si>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</si>
  <si>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</si>
  <si>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</si>
  <si>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</si>
  <si>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</si>
  <si>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</si>
  <si>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</si>
  <si>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</si>
  <si>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</si>
  <si>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</si>
  <si>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</si>
  <si>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</si>
  <si>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</si>
  <si>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</si>
  <si>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</si>
  <si>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</si>
  <si>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</si>
  <si>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</si>
  <si>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</si>
  <si>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</si>
  <si>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</si>
  <si>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</si>
  <si>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</si>
  <si>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</si>
  <si>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</si>
  <si>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</si>
  <si>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</si>
  <si>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</si>
  <si>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</si>
  <si>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</si>
  <si>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</si>
  <si>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</si>
  <si>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</si>
  <si>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</si>
  <si>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</si>
  <si>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</si>
  <si>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</si>
  <si>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</si>
  <si>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</si>
  <si>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</si>
  <si>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Springdale CDP, Camden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</si>
  <si>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</si>
  <si>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</si>
  <si>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</si>
  <si>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</si>
  <si>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</si>
  <si>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</si>
  <si>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</si>
  <si>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</si>
  <si>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</si>
  <si>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</si>
  <si>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</si>
  <si>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</si>
  <si>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</si>
  <si>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</si>
  <si>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</si>
  <si>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</si>
  <si>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</si>
  <si>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</si>
  <si>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</si>
  <si>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</si>
  <si>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</si>
  <si>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</si>
  <si>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</si>
  <si>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</si>
  <si>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</si>
  <si>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</si>
  <si>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</si>
  <si>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</si>
  <si>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</si>
  <si>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</si>
  <si>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</si>
  <si>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</si>
  <si>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</si>
  <si>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</si>
  <si>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</si>
  <si>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</si>
  <si>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</si>
  <si>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</si>
  <si>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</si>
  <si>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>Table DP-1.  Profile of General Demographic Characteristics for Springdale CDP, Camden County:  2000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</si>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</sst>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s="120" customFormat="1" ht="15">
      <c r="A1" s="119" t="s">
        <v>236</v>
      </c>
    </row>
    <row r="2" ht="12.75">
      <c r="A2" s="121"/>
    </row>
    <row r="3" ht="13.5" thickBot="1">
      <c r="A3" s="122" t="s">
        <v>197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53</v>
      </c>
      <c r="B5" s="130" t="s">
        <v>54</v>
      </c>
      <c r="C5" s="131" t="s">
        <v>55</v>
      </c>
      <c r="D5" s="132"/>
      <c r="E5" s="132" t="s">
        <v>53</v>
      </c>
      <c r="F5" s="130" t="s">
        <v>54</v>
      </c>
      <c r="G5" s="133" t="s">
        <v>55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198</v>
      </c>
      <c r="B7" s="140">
        <v>14409</v>
      </c>
      <c r="C7" s="141">
        <f>(B7/$B$7)*100</f>
        <v>100</v>
      </c>
      <c r="D7" s="142"/>
      <c r="E7" s="143" t="s">
        <v>199</v>
      </c>
      <c r="F7" s="144"/>
      <c r="G7" s="145"/>
    </row>
    <row r="8" spans="1:7" ht="12.75">
      <c r="A8" s="139" t="s">
        <v>200</v>
      </c>
      <c r="B8" s="146"/>
      <c r="C8" s="141"/>
      <c r="D8" s="142"/>
      <c r="E8" s="142" t="s">
        <v>198</v>
      </c>
      <c r="F8" s="140">
        <v>14409</v>
      </c>
      <c r="G8" s="147">
        <f aca="true" t="shared" si="0" ref="G8:G15">F8*100/F$8</f>
        <v>100</v>
      </c>
    </row>
    <row r="9" spans="1:7" ht="12.75">
      <c r="A9" s="148" t="s">
        <v>201</v>
      </c>
      <c r="B9" s="149">
        <v>6896</v>
      </c>
      <c r="C9" s="150">
        <f>(B9/$B$7)*100</f>
        <v>47.85897702824624</v>
      </c>
      <c r="D9" s="151"/>
      <c r="E9" s="151" t="s">
        <v>202</v>
      </c>
      <c r="F9" s="149">
        <v>176</v>
      </c>
      <c r="G9" s="152">
        <f t="shared" si="0"/>
        <v>1.2214588104656812</v>
      </c>
    </row>
    <row r="10" spans="1:7" ht="12.75">
      <c r="A10" s="148" t="s">
        <v>203</v>
      </c>
      <c r="B10" s="149">
        <v>7513</v>
      </c>
      <c r="C10" s="150">
        <f>(B10/$B$7)*100</f>
        <v>52.14102297175377</v>
      </c>
      <c r="D10" s="151"/>
      <c r="E10" s="151" t="s">
        <v>204</v>
      </c>
      <c r="F10" s="149">
        <v>35</v>
      </c>
      <c r="G10" s="152">
        <f t="shared" si="0"/>
        <v>0.24290374071760706</v>
      </c>
    </row>
    <row r="11" spans="1:7" ht="12.75">
      <c r="A11" s="148"/>
      <c r="B11" s="149"/>
      <c r="C11" s="150"/>
      <c r="D11" s="151"/>
      <c r="E11" s="151" t="s">
        <v>205</v>
      </c>
      <c r="F11" s="149">
        <v>46</v>
      </c>
      <c r="G11" s="152">
        <f t="shared" si="0"/>
        <v>0.31924491637171215</v>
      </c>
    </row>
    <row r="12" spans="1:7" ht="12.75">
      <c r="A12" s="148" t="s">
        <v>206</v>
      </c>
      <c r="B12" s="149">
        <v>743</v>
      </c>
      <c r="C12" s="150">
        <f aca="true" t="shared" si="1" ref="C12:C24">B12*100/B$7</f>
        <v>5.156499410090915</v>
      </c>
      <c r="D12" s="151"/>
      <c r="E12" s="151" t="s">
        <v>207</v>
      </c>
      <c r="F12" s="149">
        <v>19</v>
      </c>
      <c r="G12" s="152">
        <f t="shared" si="0"/>
        <v>0.1318620306752724</v>
      </c>
    </row>
    <row r="13" spans="1:7" ht="12.75">
      <c r="A13" s="148" t="s">
        <v>208</v>
      </c>
      <c r="B13" s="149">
        <v>988</v>
      </c>
      <c r="C13" s="150">
        <f t="shared" si="1"/>
        <v>6.856825595114165</v>
      </c>
      <c r="D13" s="151"/>
      <c r="E13" s="151" t="s">
        <v>209</v>
      </c>
      <c r="F13" s="149">
        <v>76</v>
      </c>
      <c r="G13" s="152">
        <f t="shared" si="0"/>
        <v>0.5274481227010897</v>
      </c>
    </row>
    <row r="14" spans="1:7" ht="12.75">
      <c r="A14" s="148" t="s">
        <v>210</v>
      </c>
      <c r="B14" s="149">
        <v>1129</v>
      </c>
      <c r="C14" s="150">
        <f t="shared" si="1"/>
        <v>7.835380664862239</v>
      </c>
      <c r="D14" s="151"/>
      <c r="E14" s="151" t="s">
        <v>211</v>
      </c>
      <c r="F14" s="149">
        <v>14233</v>
      </c>
      <c r="G14" s="152">
        <f t="shared" si="0"/>
        <v>98.77854118953432</v>
      </c>
    </row>
    <row r="15" spans="1:7" ht="12.75">
      <c r="A15" s="148" t="s">
        <v>212</v>
      </c>
      <c r="B15" s="149">
        <v>878</v>
      </c>
      <c r="C15" s="150">
        <f t="shared" si="1"/>
        <v>6.093413838573114</v>
      </c>
      <c r="D15" s="151"/>
      <c r="E15" s="151" t="s">
        <v>213</v>
      </c>
      <c r="F15" s="149">
        <v>12492</v>
      </c>
      <c r="G15" s="152">
        <f t="shared" si="0"/>
        <v>86.69581511555278</v>
      </c>
    </row>
    <row r="16" spans="1:7" ht="12.75">
      <c r="A16" s="148" t="s">
        <v>214</v>
      </c>
      <c r="B16" s="149">
        <v>453</v>
      </c>
      <c r="C16" s="150">
        <f t="shared" si="1"/>
        <v>3.1438684155736</v>
      </c>
      <c r="D16" s="151"/>
      <c r="E16" s="151"/>
      <c r="F16" s="144"/>
      <c r="G16" s="145"/>
    </row>
    <row r="17" spans="1:7" ht="12.75">
      <c r="A17" s="148" t="s">
        <v>215</v>
      </c>
      <c r="B17" s="149">
        <v>1176</v>
      </c>
      <c r="C17" s="150">
        <f t="shared" si="1"/>
        <v>8.161565688111597</v>
      </c>
      <c r="D17" s="151"/>
      <c r="E17" s="142" t="s">
        <v>216</v>
      </c>
      <c r="F17" s="144"/>
      <c r="G17" s="145"/>
    </row>
    <row r="18" spans="1:7" ht="12.75">
      <c r="A18" s="148" t="s">
        <v>217</v>
      </c>
      <c r="B18" s="149">
        <v>2161</v>
      </c>
      <c r="C18" s="150">
        <f t="shared" si="1"/>
        <v>14.997570962592825</v>
      </c>
      <c r="D18" s="151"/>
      <c r="E18" s="142" t="s">
        <v>218</v>
      </c>
      <c r="F18" s="140">
        <v>14409</v>
      </c>
      <c r="G18" s="147">
        <v>100</v>
      </c>
    </row>
    <row r="19" spans="1:7" ht="12.75">
      <c r="A19" s="148" t="s">
        <v>219</v>
      </c>
      <c r="B19" s="149">
        <v>2653</v>
      </c>
      <c r="C19" s="150">
        <f t="shared" si="1"/>
        <v>18.412103546394615</v>
      </c>
      <c r="D19" s="151"/>
      <c r="E19" s="151" t="s">
        <v>220</v>
      </c>
      <c r="F19" s="149">
        <v>13932</v>
      </c>
      <c r="G19" s="152">
        <f aca="true" t="shared" si="2" ref="G19:G30">F19*100/F$18</f>
        <v>96.68956901936289</v>
      </c>
    </row>
    <row r="20" spans="1:7" ht="12.75">
      <c r="A20" s="148" t="s">
        <v>221</v>
      </c>
      <c r="B20" s="149">
        <v>1201</v>
      </c>
      <c r="C20" s="150">
        <f t="shared" si="1"/>
        <v>8.335068360052745</v>
      </c>
      <c r="D20" s="151"/>
      <c r="E20" s="151" t="s">
        <v>222</v>
      </c>
      <c r="F20" s="149">
        <v>5186</v>
      </c>
      <c r="G20" s="152">
        <f t="shared" si="2"/>
        <v>35.99139426747172</v>
      </c>
    </row>
    <row r="21" spans="1:7" ht="12.75">
      <c r="A21" s="148" t="s">
        <v>223</v>
      </c>
      <c r="B21" s="149">
        <v>792</v>
      </c>
      <c r="C21" s="150">
        <f t="shared" si="1"/>
        <v>5.496564647095565</v>
      </c>
      <c r="D21" s="151"/>
      <c r="E21" s="151" t="s">
        <v>224</v>
      </c>
      <c r="F21" s="149">
        <v>3733</v>
      </c>
      <c r="G21" s="152">
        <f t="shared" si="2"/>
        <v>25.907418974252202</v>
      </c>
    </row>
    <row r="22" spans="1:7" ht="12.75">
      <c r="A22" s="148" t="s">
        <v>225</v>
      </c>
      <c r="B22" s="149">
        <v>1199</v>
      </c>
      <c r="C22" s="150">
        <f t="shared" si="1"/>
        <v>8.321188146297454</v>
      </c>
      <c r="D22" s="151"/>
      <c r="E22" s="151" t="s">
        <v>226</v>
      </c>
      <c r="F22" s="149">
        <v>4441</v>
      </c>
      <c r="G22" s="152">
        <f t="shared" si="2"/>
        <v>30.82101464362551</v>
      </c>
    </row>
    <row r="23" spans="1:7" ht="12.75">
      <c r="A23" s="148" t="s">
        <v>227</v>
      </c>
      <c r="B23" s="149">
        <v>620</v>
      </c>
      <c r="C23" s="150">
        <f t="shared" si="1"/>
        <v>4.302866264140468</v>
      </c>
      <c r="D23" s="151"/>
      <c r="E23" s="151" t="s">
        <v>228</v>
      </c>
      <c r="F23" s="149">
        <v>3404</v>
      </c>
      <c r="G23" s="152">
        <f t="shared" si="2"/>
        <v>23.624123811506696</v>
      </c>
    </row>
    <row r="24" spans="1:7" ht="12.75">
      <c r="A24" s="148" t="s">
        <v>229</v>
      </c>
      <c r="B24" s="149">
        <v>416</v>
      </c>
      <c r="C24" s="150">
        <f t="shared" si="1"/>
        <v>2.887084461100701</v>
      </c>
      <c r="D24" s="151"/>
      <c r="E24" s="151" t="s">
        <v>230</v>
      </c>
      <c r="F24" s="149">
        <v>341</v>
      </c>
      <c r="G24" s="152">
        <f t="shared" si="2"/>
        <v>2.366576445277257</v>
      </c>
    </row>
    <row r="25" spans="1:7" ht="12.75">
      <c r="A25" s="148"/>
      <c r="B25" s="144"/>
      <c r="C25" s="153"/>
      <c r="D25" s="151"/>
      <c r="E25" s="151" t="s">
        <v>231</v>
      </c>
      <c r="F25" s="149">
        <v>84</v>
      </c>
      <c r="G25" s="152">
        <f t="shared" si="2"/>
        <v>0.582968977722257</v>
      </c>
    </row>
    <row r="26" spans="1:7" ht="12.75">
      <c r="A26" s="148" t="s">
        <v>232</v>
      </c>
      <c r="B26" s="154">
        <v>43.6</v>
      </c>
      <c r="C26" s="155" t="s">
        <v>61</v>
      </c>
      <c r="D26" s="151"/>
      <c r="E26" s="156" t="s">
        <v>233</v>
      </c>
      <c r="F26" s="149">
        <v>231</v>
      </c>
      <c r="G26" s="152">
        <f t="shared" si="2"/>
        <v>1.6031646887362065</v>
      </c>
    </row>
    <row r="27" spans="1:7" ht="12.75">
      <c r="A27" s="148"/>
      <c r="B27" s="144"/>
      <c r="C27" s="153"/>
      <c r="D27" s="151"/>
      <c r="E27" s="157" t="s">
        <v>234</v>
      </c>
      <c r="F27" s="149">
        <v>124</v>
      </c>
      <c r="G27" s="152">
        <f t="shared" si="2"/>
        <v>0.8605732528280936</v>
      </c>
    </row>
    <row r="28" spans="1:7" ht="12.75">
      <c r="A28" s="148" t="s">
        <v>62</v>
      </c>
      <c r="B28" s="149">
        <v>10890</v>
      </c>
      <c r="C28" s="150">
        <f aca="true" t="shared" si="3" ref="C28:C35">B28*100/B$7</f>
        <v>75.57776389756403</v>
      </c>
      <c r="D28" s="151"/>
      <c r="E28" s="151" t="s">
        <v>235</v>
      </c>
      <c r="F28" s="149">
        <v>477</v>
      </c>
      <c r="G28" s="152">
        <f t="shared" si="2"/>
        <v>3.310430980637102</v>
      </c>
    </row>
    <row r="29" spans="1:7" ht="12.75">
      <c r="A29" s="148" t="s">
        <v>237</v>
      </c>
      <c r="B29" s="149">
        <v>5063</v>
      </c>
      <c r="C29" s="150">
        <f t="shared" si="3"/>
        <v>35.13776112152127</v>
      </c>
      <c r="D29" s="151"/>
      <c r="E29" s="151" t="s">
        <v>238</v>
      </c>
      <c r="F29" s="149">
        <v>369</v>
      </c>
      <c r="G29" s="152">
        <f t="shared" si="2"/>
        <v>2.5608994378513428</v>
      </c>
    </row>
    <row r="30" spans="1:7" ht="12.75">
      <c r="A30" s="148" t="s">
        <v>239</v>
      </c>
      <c r="B30" s="149">
        <v>5827</v>
      </c>
      <c r="C30" s="150">
        <f t="shared" si="3"/>
        <v>40.44000277604275</v>
      </c>
      <c r="D30" s="151"/>
      <c r="E30" s="151" t="s">
        <v>240</v>
      </c>
      <c r="F30" s="149">
        <v>108</v>
      </c>
      <c r="G30" s="152">
        <f t="shared" si="2"/>
        <v>0.749531542785759</v>
      </c>
    </row>
    <row r="31" spans="1:7" ht="12.75">
      <c r="A31" s="148" t="s">
        <v>241</v>
      </c>
      <c r="B31" s="149">
        <v>10608</v>
      </c>
      <c r="C31" s="150">
        <f t="shared" si="3"/>
        <v>73.62065375806787</v>
      </c>
      <c r="D31" s="151"/>
      <c r="E31" s="151"/>
      <c r="F31" s="144"/>
      <c r="G31" s="145"/>
    </row>
    <row r="32" spans="1:7" ht="12.75">
      <c r="A32" s="148" t="s">
        <v>242</v>
      </c>
      <c r="B32" s="149">
        <v>2660</v>
      </c>
      <c r="C32" s="150">
        <f t="shared" si="3"/>
        <v>18.460684294538137</v>
      </c>
      <c r="D32" s="151"/>
      <c r="E32" s="142" t="s">
        <v>243</v>
      </c>
      <c r="F32" s="146"/>
      <c r="G32" s="158"/>
    </row>
    <row r="33" spans="1:7" ht="12.75">
      <c r="A33" s="148" t="s">
        <v>244</v>
      </c>
      <c r="B33" s="149">
        <v>2235</v>
      </c>
      <c r="C33" s="150">
        <f t="shared" si="3"/>
        <v>15.511138871538622</v>
      </c>
      <c r="D33" s="151"/>
      <c r="E33" s="142" t="s">
        <v>245</v>
      </c>
      <c r="F33" s="140">
        <v>5186</v>
      </c>
      <c r="G33" s="147">
        <v>100</v>
      </c>
    </row>
    <row r="34" spans="1:7" ht="12.75">
      <c r="A34" s="148" t="s">
        <v>237</v>
      </c>
      <c r="B34" s="149">
        <v>910</v>
      </c>
      <c r="C34" s="150">
        <f t="shared" si="3"/>
        <v>6.315497258657783</v>
      </c>
      <c r="D34" s="151"/>
      <c r="E34" s="151" t="s">
        <v>246</v>
      </c>
      <c r="F34" s="149">
        <v>4137</v>
      </c>
      <c r="G34" s="152">
        <f aca="true" t="shared" si="4" ref="G34:G42">F34*100/F$33</f>
        <v>79.77246432703433</v>
      </c>
    </row>
    <row r="35" spans="1:7" ht="12.75">
      <c r="A35" s="148" t="s">
        <v>239</v>
      </c>
      <c r="B35" s="149">
        <v>1325</v>
      </c>
      <c r="C35" s="150">
        <f t="shared" si="3"/>
        <v>9.195641612880838</v>
      </c>
      <c r="D35" s="151"/>
      <c r="E35" s="151" t="s">
        <v>247</v>
      </c>
      <c r="F35" s="149">
        <v>1863</v>
      </c>
      <c r="G35" s="152">
        <f t="shared" si="4"/>
        <v>35.92364057076745</v>
      </c>
    </row>
    <row r="36" spans="1:7" ht="12.75">
      <c r="A36" s="148"/>
      <c r="B36" s="144"/>
      <c r="C36" s="153"/>
      <c r="D36" s="151"/>
      <c r="E36" s="151" t="s">
        <v>248</v>
      </c>
      <c r="F36" s="149">
        <v>3733</v>
      </c>
      <c r="G36" s="152">
        <f t="shared" si="4"/>
        <v>71.98225993058233</v>
      </c>
    </row>
    <row r="37" spans="1:7" ht="12.75">
      <c r="A37" s="159" t="s">
        <v>249</v>
      </c>
      <c r="B37" s="144"/>
      <c r="C37" s="153"/>
      <c r="D37" s="151"/>
      <c r="E37" s="151" t="s">
        <v>247</v>
      </c>
      <c r="F37" s="149">
        <v>1662</v>
      </c>
      <c r="G37" s="152">
        <f t="shared" si="4"/>
        <v>32.04782105669109</v>
      </c>
    </row>
    <row r="38" spans="1:7" ht="12.75">
      <c r="A38" s="160" t="s">
        <v>250</v>
      </c>
      <c r="B38" s="149">
        <v>14311</v>
      </c>
      <c r="C38" s="150">
        <f aca="true" t="shared" si="5" ref="C38:C54">B38*100/B$7</f>
        <v>99.3198695259907</v>
      </c>
      <c r="D38" s="151"/>
      <c r="E38" s="151" t="s">
        <v>251</v>
      </c>
      <c r="F38" s="149">
        <v>301</v>
      </c>
      <c r="G38" s="152">
        <f t="shared" si="4"/>
        <v>5.8040879290397225</v>
      </c>
    </row>
    <row r="39" spans="1:7" ht="12.75">
      <c r="A39" s="148" t="s">
        <v>252</v>
      </c>
      <c r="B39" s="149">
        <v>12639</v>
      </c>
      <c r="C39" s="150">
        <f t="shared" si="5"/>
        <v>87.71601082656673</v>
      </c>
      <c r="D39" s="151"/>
      <c r="E39" s="151" t="s">
        <v>247</v>
      </c>
      <c r="F39" s="149">
        <v>164</v>
      </c>
      <c r="G39" s="152">
        <f t="shared" si="4"/>
        <v>3.162360200539915</v>
      </c>
    </row>
    <row r="40" spans="1:7" ht="12.75">
      <c r="A40" s="148" t="s">
        <v>253</v>
      </c>
      <c r="B40" s="149">
        <v>346</v>
      </c>
      <c r="C40" s="150">
        <f t="shared" si="5"/>
        <v>2.4012769796654867</v>
      </c>
      <c r="D40" s="151"/>
      <c r="E40" s="151" t="s">
        <v>254</v>
      </c>
      <c r="F40" s="149">
        <v>1049</v>
      </c>
      <c r="G40" s="152">
        <f t="shared" si="4"/>
        <v>20.227535672965676</v>
      </c>
    </row>
    <row r="41" spans="1:7" ht="12.75">
      <c r="A41" s="148" t="s">
        <v>255</v>
      </c>
      <c r="B41" s="149">
        <v>7</v>
      </c>
      <c r="C41" s="150">
        <f t="shared" si="5"/>
        <v>0.04858074814352141</v>
      </c>
      <c r="D41" s="151"/>
      <c r="E41" s="151" t="s">
        <v>256</v>
      </c>
      <c r="F41" s="149">
        <v>918</v>
      </c>
      <c r="G41" s="152">
        <f t="shared" si="4"/>
        <v>17.70150404936367</v>
      </c>
    </row>
    <row r="42" spans="1:7" ht="12.75">
      <c r="A42" s="148" t="s">
        <v>257</v>
      </c>
      <c r="B42" s="149">
        <v>1302</v>
      </c>
      <c r="C42" s="150">
        <f t="shared" si="5"/>
        <v>9.036019154694982</v>
      </c>
      <c r="D42" s="151"/>
      <c r="E42" s="151" t="s">
        <v>258</v>
      </c>
      <c r="F42" s="149">
        <v>451</v>
      </c>
      <c r="G42" s="152">
        <f t="shared" si="4"/>
        <v>8.696490551484766</v>
      </c>
    </row>
    <row r="43" spans="1:7" ht="12.75">
      <c r="A43" s="148" t="s">
        <v>259</v>
      </c>
      <c r="B43" s="149">
        <v>295</v>
      </c>
      <c r="C43" s="150">
        <f t="shared" si="5"/>
        <v>2.047331528905545</v>
      </c>
      <c r="D43" s="151"/>
      <c r="E43" s="151"/>
      <c r="F43" s="144"/>
      <c r="G43" s="145"/>
    </row>
    <row r="44" spans="1:7" ht="12.75">
      <c r="A44" s="148" t="s">
        <v>260</v>
      </c>
      <c r="B44" s="149">
        <v>418</v>
      </c>
      <c r="C44" s="150">
        <f t="shared" si="5"/>
        <v>2.900964674855993</v>
      </c>
      <c r="D44" s="151"/>
      <c r="E44" s="151" t="s">
        <v>261</v>
      </c>
      <c r="F44" s="149">
        <v>1925</v>
      </c>
      <c r="G44" s="161">
        <f>F44*100/F33</f>
        <v>37.11916698804474</v>
      </c>
    </row>
    <row r="45" spans="1:7" ht="12.75">
      <c r="A45" s="148" t="s">
        <v>262</v>
      </c>
      <c r="B45" s="149">
        <v>136</v>
      </c>
      <c r="C45" s="150">
        <f t="shared" si="5"/>
        <v>0.9438545353598445</v>
      </c>
      <c r="D45" s="151"/>
      <c r="E45" s="151" t="s">
        <v>263</v>
      </c>
      <c r="F45" s="149">
        <v>1311</v>
      </c>
      <c r="G45" s="161">
        <f>F45*100/F33</f>
        <v>25.279598920169686</v>
      </c>
    </row>
    <row r="46" spans="1:7" ht="12.75">
      <c r="A46" s="148" t="s">
        <v>264</v>
      </c>
      <c r="B46" s="149">
        <v>25</v>
      </c>
      <c r="C46" s="150">
        <f t="shared" si="5"/>
        <v>0.1735026719411479</v>
      </c>
      <c r="D46" s="151"/>
      <c r="E46" s="151"/>
      <c r="F46" s="144"/>
      <c r="G46" s="145"/>
    </row>
    <row r="47" spans="1:7" ht="12.75">
      <c r="A47" s="148" t="s">
        <v>265</v>
      </c>
      <c r="B47" s="149">
        <v>383</v>
      </c>
      <c r="C47" s="150">
        <f t="shared" si="5"/>
        <v>2.6580609341383856</v>
      </c>
      <c r="D47" s="151"/>
      <c r="E47" s="151" t="s">
        <v>266</v>
      </c>
      <c r="F47" s="162">
        <v>2.69</v>
      </c>
      <c r="G47" s="163" t="s">
        <v>61</v>
      </c>
    </row>
    <row r="48" spans="1:7" ht="12.75">
      <c r="A48" s="148" t="s">
        <v>267</v>
      </c>
      <c r="B48" s="149">
        <v>7</v>
      </c>
      <c r="C48" s="150">
        <f t="shared" si="5"/>
        <v>0.04858074814352141</v>
      </c>
      <c r="D48" s="151"/>
      <c r="E48" s="151" t="s">
        <v>268</v>
      </c>
      <c r="F48" s="162">
        <v>3.06</v>
      </c>
      <c r="G48" s="163" t="s">
        <v>61</v>
      </c>
    </row>
    <row r="49" spans="1:7" ht="14.25">
      <c r="A49" s="148" t="s">
        <v>269</v>
      </c>
      <c r="B49" s="149">
        <v>38</v>
      </c>
      <c r="C49" s="150">
        <f t="shared" si="5"/>
        <v>0.2637240613505448</v>
      </c>
      <c r="D49" s="151"/>
      <c r="E49" s="151"/>
      <c r="F49" s="144"/>
      <c r="G49" s="145"/>
    </row>
    <row r="50" spans="1:7" ht="12.75">
      <c r="A50" s="148" t="s">
        <v>270</v>
      </c>
      <c r="B50" s="149">
        <v>1</v>
      </c>
      <c r="C50" s="150">
        <f t="shared" si="5"/>
        <v>0.006940106877645916</v>
      </c>
      <c r="D50" s="151"/>
      <c r="E50" s="142" t="s">
        <v>271</v>
      </c>
      <c r="F50" s="146"/>
      <c r="G50" s="158"/>
    </row>
    <row r="51" spans="1:7" ht="12.75">
      <c r="A51" s="148" t="s">
        <v>272</v>
      </c>
      <c r="B51" s="149">
        <v>0</v>
      </c>
      <c r="C51" s="150">
        <f t="shared" si="5"/>
        <v>0</v>
      </c>
      <c r="D51" s="151"/>
      <c r="E51" s="142" t="s">
        <v>273</v>
      </c>
      <c r="F51" s="140">
        <v>5318</v>
      </c>
      <c r="G51" s="147">
        <v>100</v>
      </c>
    </row>
    <row r="52" spans="1:7" ht="12.75">
      <c r="A52" s="148" t="s">
        <v>274</v>
      </c>
      <c r="B52" s="149">
        <v>0</v>
      </c>
      <c r="C52" s="150">
        <f t="shared" si="5"/>
        <v>0</v>
      </c>
      <c r="D52" s="151"/>
      <c r="E52" s="151" t="s">
        <v>275</v>
      </c>
      <c r="F52" s="149">
        <v>5186</v>
      </c>
      <c r="G52" s="152">
        <f>F52*100/F$51</f>
        <v>97.51786385859346</v>
      </c>
    </row>
    <row r="53" spans="1:7" ht="12.75">
      <c r="A53" s="148" t="s">
        <v>276</v>
      </c>
      <c r="B53" s="149">
        <v>1</v>
      </c>
      <c r="C53" s="150">
        <f t="shared" si="5"/>
        <v>0.006940106877645916</v>
      </c>
      <c r="D53" s="151"/>
      <c r="E53" s="151" t="s">
        <v>277</v>
      </c>
      <c r="F53" s="149">
        <v>132</v>
      </c>
      <c r="G53" s="152">
        <f>F53*100/F$51</f>
        <v>2.482136141406544</v>
      </c>
    </row>
    <row r="54" spans="1:7" ht="14.25">
      <c r="A54" s="148" t="s">
        <v>278</v>
      </c>
      <c r="B54" s="149">
        <v>0</v>
      </c>
      <c r="C54" s="150">
        <f t="shared" si="5"/>
        <v>0</v>
      </c>
      <c r="D54" s="151"/>
      <c r="E54" s="151" t="s">
        <v>279</v>
      </c>
      <c r="F54" s="149">
        <v>31</v>
      </c>
      <c r="G54" s="152">
        <f>F54*100/F$51</f>
        <v>0.5829259119969914</v>
      </c>
    </row>
    <row r="55" spans="1:7" ht="12.75">
      <c r="A55" s="148" t="s">
        <v>280</v>
      </c>
      <c r="B55" s="149">
        <v>16</v>
      </c>
      <c r="C55" s="150">
        <f>B55*100/B$7</f>
        <v>0.11104171004233465</v>
      </c>
      <c r="D55" s="151"/>
      <c r="E55" s="151"/>
      <c r="F55" s="144"/>
      <c r="G55" s="145"/>
    </row>
    <row r="56" spans="1:7" ht="12.75">
      <c r="A56" s="148" t="s">
        <v>281</v>
      </c>
      <c r="B56" s="164">
        <v>98</v>
      </c>
      <c r="C56" s="165">
        <f>B56*100/B$7</f>
        <v>0.6801304740092997</v>
      </c>
      <c r="D56" s="151"/>
      <c r="E56" s="151" t="s">
        <v>282</v>
      </c>
      <c r="F56" s="166">
        <v>0.6</v>
      </c>
      <c r="G56" s="163" t="s">
        <v>61</v>
      </c>
    </row>
    <row r="57" spans="1:7" ht="12.75">
      <c r="A57" s="148"/>
      <c r="B57" s="164"/>
      <c r="C57" s="165"/>
      <c r="D57" s="151"/>
      <c r="E57" s="151" t="s">
        <v>283</v>
      </c>
      <c r="F57" s="166">
        <v>6.5</v>
      </c>
      <c r="G57" s="163" t="s">
        <v>61</v>
      </c>
    </row>
    <row r="58" spans="1:7" ht="12.75">
      <c r="A58" s="167" t="s">
        <v>284</v>
      </c>
      <c r="B58" s="164"/>
      <c r="C58" s="165"/>
      <c r="D58" s="151"/>
      <c r="E58" s="151"/>
      <c r="F58" s="144"/>
      <c r="G58" s="145"/>
    </row>
    <row r="59" spans="1:7" ht="14.25">
      <c r="A59" s="168" t="s">
        <v>285</v>
      </c>
      <c r="B59" s="164"/>
      <c r="C59" s="165"/>
      <c r="D59" s="151"/>
      <c r="E59" s="142" t="s">
        <v>286</v>
      </c>
      <c r="F59" s="146"/>
      <c r="G59" s="158"/>
    </row>
    <row r="60" spans="1:7" ht="12.75">
      <c r="A60" s="148" t="s">
        <v>287</v>
      </c>
      <c r="B60" s="164">
        <v>12713</v>
      </c>
      <c r="C60" s="165">
        <f>B60*100/B7</f>
        <v>88.22957873551253</v>
      </c>
      <c r="D60" s="151"/>
      <c r="E60" s="142" t="s">
        <v>288</v>
      </c>
      <c r="F60" s="140">
        <v>5186</v>
      </c>
      <c r="G60" s="147">
        <v>100</v>
      </c>
    </row>
    <row r="61" spans="1:7" ht="12.75">
      <c r="A61" s="148" t="s">
        <v>289</v>
      </c>
      <c r="B61" s="164">
        <v>384</v>
      </c>
      <c r="C61" s="165">
        <f>B61*100/B7</f>
        <v>2.6650010410160316</v>
      </c>
      <c r="D61" s="151"/>
      <c r="E61" s="151" t="s">
        <v>290</v>
      </c>
      <c r="F61" s="169">
        <v>4585</v>
      </c>
      <c r="G61" s="152">
        <f>F61*100/F$60</f>
        <v>88.4111068260702</v>
      </c>
    </row>
    <row r="62" spans="1:7" ht="12.75">
      <c r="A62" s="148" t="s">
        <v>291</v>
      </c>
      <c r="B62" s="164">
        <v>32</v>
      </c>
      <c r="C62" s="165">
        <f>B62*100/B7</f>
        <v>0.2220834200846693</v>
      </c>
      <c r="D62" s="151"/>
      <c r="E62" s="151" t="s">
        <v>292</v>
      </c>
      <c r="F62" s="169">
        <v>601</v>
      </c>
      <c r="G62" s="152">
        <f>F62*100/F$60</f>
        <v>11.588893173929812</v>
      </c>
    </row>
    <row r="63" spans="1:7" ht="12.75">
      <c r="A63" s="148" t="s">
        <v>293</v>
      </c>
      <c r="B63" s="164">
        <v>1344</v>
      </c>
      <c r="C63" s="165">
        <f>B63*100/B7</f>
        <v>9.327503643556112</v>
      </c>
      <c r="D63" s="151"/>
      <c r="E63" s="151"/>
      <c r="F63" s="144"/>
      <c r="G63" s="145"/>
    </row>
    <row r="64" spans="1:7" ht="12.75">
      <c r="A64" s="148" t="s">
        <v>294</v>
      </c>
      <c r="B64" s="164">
        <v>3</v>
      </c>
      <c r="C64" s="165">
        <f>B64*100/B7</f>
        <v>0.020820320632937747</v>
      </c>
      <c r="D64" s="151"/>
      <c r="E64" s="151" t="s">
        <v>295</v>
      </c>
      <c r="F64" s="162">
        <v>2.81</v>
      </c>
      <c r="G64" s="163" t="s">
        <v>61</v>
      </c>
    </row>
    <row r="65" spans="1:7" ht="13.5" thickBot="1">
      <c r="A65" s="170" t="s">
        <v>296</v>
      </c>
      <c r="B65" s="171">
        <v>37</v>
      </c>
      <c r="C65" s="172">
        <f>B65*100/B7</f>
        <v>0.25678395447289887</v>
      </c>
      <c r="D65" s="173"/>
      <c r="E65" s="173" t="s">
        <v>297</v>
      </c>
      <c r="F65" s="174">
        <v>1.74</v>
      </c>
      <c r="G65" s="175" t="s">
        <v>61</v>
      </c>
    </row>
    <row r="66" ht="13.5" thickTop="1"/>
    <row r="67" ht="12.75">
      <c r="A67" s="122" t="s">
        <v>298</v>
      </c>
    </row>
    <row r="68" ht="12.75">
      <c r="A68" s="122" t="s">
        <v>299</v>
      </c>
    </row>
    <row r="69" ht="12.75">
      <c r="A69" s="122" t="s">
        <v>300</v>
      </c>
    </row>
    <row r="70" ht="12.75">
      <c r="A70" s="122" t="s">
        <v>301</v>
      </c>
    </row>
    <row r="71" ht="12.75">
      <c r="A71" s="122" t="s">
        <v>302</v>
      </c>
    </row>
    <row r="73" ht="12.75">
      <c r="A73" s="122" t="s">
        <v>402</v>
      </c>
    </row>
    <row r="74" ht="12.75">
      <c r="A74" s="122" t="s">
        <v>303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63</v>
      </c>
      <c r="B1" s="17"/>
      <c r="C1" s="17"/>
      <c r="D1" s="2"/>
      <c r="E1" s="17"/>
      <c r="F1" s="17"/>
      <c r="G1" s="17"/>
    </row>
    <row r="2" spans="1:7" ht="12.75">
      <c r="A2" t="s">
        <v>196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64</v>
      </c>
      <c r="B8" s="30"/>
      <c r="C8" s="28"/>
      <c r="E8" s="31" t="s">
        <v>65</v>
      </c>
      <c r="F8" s="32"/>
      <c r="G8" s="28"/>
    </row>
    <row r="9" spans="1:7" ht="12.75">
      <c r="A9" s="29" t="s">
        <v>66</v>
      </c>
      <c r="B9" s="30"/>
      <c r="C9" s="28"/>
      <c r="E9" s="31" t="s">
        <v>68</v>
      </c>
      <c r="F9" s="93">
        <v>14412</v>
      </c>
      <c r="G9" s="33">
        <f>(F9/$F$9)*100</f>
        <v>100</v>
      </c>
    </row>
    <row r="10" spans="1:7" ht="12.75">
      <c r="A10" s="29" t="s">
        <v>69</v>
      </c>
      <c r="B10" s="93">
        <v>3881</v>
      </c>
      <c r="C10" s="33">
        <f aca="true" t="shared" si="0" ref="C10:C15">(B10/$B$10)*100</f>
        <v>100</v>
      </c>
      <c r="E10" s="34" t="s">
        <v>70</v>
      </c>
      <c r="F10" s="97">
        <v>12768</v>
      </c>
      <c r="G10" s="84">
        <f aca="true" t="shared" si="1" ref="G10:G16">(F10/$F$9)*100</f>
        <v>88.59283930058285</v>
      </c>
    </row>
    <row r="11" spans="1:8" ht="12.75">
      <c r="A11" s="36" t="s">
        <v>71</v>
      </c>
      <c r="B11" s="98">
        <v>412</v>
      </c>
      <c r="C11" s="35">
        <f t="shared" si="0"/>
        <v>10.615820664777118</v>
      </c>
      <c r="E11" s="34" t="s">
        <v>72</v>
      </c>
      <c r="F11" s="97">
        <v>12691</v>
      </c>
      <c r="G11" s="84">
        <f t="shared" si="1"/>
        <v>88.0585623091868</v>
      </c>
      <c r="H11" s="15" t="s">
        <v>50</v>
      </c>
    </row>
    <row r="12" spans="1:8" ht="12.75">
      <c r="A12" s="36" t="s">
        <v>73</v>
      </c>
      <c r="B12" s="98">
        <v>120</v>
      </c>
      <c r="C12" s="35">
        <f t="shared" si="0"/>
        <v>3.091986601391394</v>
      </c>
      <c r="E12" s="34" t="s">
        <v>74</v>
      </c>
      <c r="F12" s="97">
        <v>4047</v>
      </c>
      <c r="G12" s="84">
        <f t="shared" si="1"/>
        <v>28.08076602830974</v>
      </c>
      <c r="H12" s="15" t="s">
        <v>50</v>
      </c>
    </row>
    <row r="13" spans="1:7" ht="12.75">
      <c r="A13" s="36" t="s">
        <v>75</v>
      </c>
      <c r="B13" s="98">
        <v>1775</v>
      </c>
      <c r="C13" s="35">
        <f t="shared" si="0"/>
        <v>45.735635145581035</v>
      </c>
      <c r="E13" s="34" t="s">
        <v>76</v>
      </c>
      <c r="F13" s="97">
        <v>8644</v>
      </c>
      <c r="G13" s="84">
        <f t="shared" si="1"/>
        <v>59.97779628087705</v>
      </c>
    </row>
    <row r="14" spans="1:7" ht="12.75">
      <c r="A14" s="36" t="s">
        <v>77</v>
      </c>
      <c r="B14" s="98">
        <v>880</v>
      </c>
      <c r="C14" s="35">
        <f t="shared" si="0"/>
        <v>22.674568410203555</v>
      </c>
      <c r="E14" s="34" t="s">
        <v>403</v>
      </c>
      <c r="F14" s="97">
        <v>77</v>
      </c>
      <c r="G14" s="84">
        <f t="shared" si="1"/>
        <v>0.5342769913960589</v>
      </c>
    </row>
    <row r="15" spans="1:7" ht="12.75">
      <c r="A15" s="36" t="s">
        <v>124</v>
      </c>
      <c r="B15" s="97">
        <v>694</v>
      </c>
      <c r="C15" s="35">
        <f t="shared" si="0"/>
        <v>17.881989178046894</v>
      </c>
      <c r="E15" s="34" t="s">
        <v>78</v>
      </c>
      <c r="F15" s="97">
        <v>1644</v>
      </c>
      <c r="G15" s="84">
        <f t="shared" si="1"/>
        <v>11.407160699417153</v>
      </c>
    </row>
    <row r="16" spans="1:7" ht="12.75">
      <c r="A16" s="36"/>
      <c r="B16" s="93" t="s">
        <v>50</v>
      </c>
      <c r="C16" s="10"/>
      <c r="E16" s="34" t="s">
        <v>79</v>
      </c>
      <c r="F16" s="98">
        <v>460</v>
      </c>
      <c r="G16" s="84">
        <f t="shared" si="1"/>
        <v>3.1917846239245073</v>
      </c>
    </row>
    <row r="17" spans="1:7" ht="12.75">
      <c r="A17" s="29" t="s">
        <v>80</v>
      </c>
      <c r="B17" s="93" t="s">
        <v>50</v>
      </c>
      <c r="C17" s="35"/>
      <c r="E17" s="34" t="s">
        <v>81</v>
      </c>
      <c r="F17" s="97">
        <v>1093</v>
      </c>
      <c r="G17" s="84">
        <f>(F17/$F$9)*100</f>
        <v>7.583957812933666</v>
      </c>
    </row>
    <row r="18" spans="1:7" ht="12.75">
      <c r="A18" s="29" t="s">
        <v>82</v>
      </c>
      <c r="B18" s="93">
        <v>10245</v>
      </c>
      <c r="C18" s="33">
        <f>(B18/$B$18)*100</f>
        <v>100</v>
      </c>
      <c r="E18" s="34" t="s">
        <v>83</v>
      </c>
      <c r="F18" s="97">
        <v>551</v>
      </c>
      <c r="G18" s="84">
        <f>(F18/$F$9)*100</f>
        <v>3.823202886483486</v>
      </c>
    </row>
    <row r="19" spans="1:7" ht="12.75">
      <c r="A19" s="36" t="s">
        <v>84</v>
      </c>
      <c r="B19" s="97">
        <v>241</v>
      </c>
      <c r="C19" s="84">
        <f aca="true" t="shared" si="2" ref="C19:C25">(B19/$B$18)*100</f>
        <v>2.35236700829673</v>
      </c>
      <c r="E19" s="34"/>
      <c r="F19" s="97" t="s">
        <v>50</v>
      </c>
      <c r="G19" s="84"/>
    </row>
    <row r="20" spans="1:7" ht="12.75">
      <c r="A20" s="36" t="s">
        <v>85</v>
      </c>
      <c r="B20" s="97">
        <v>407</v>
      </c>
      <c r="C20" s="84">
        <f t="shared" si="2"/>
        <v>3.972669594924353</v>
      </c>
      <c r="E20" s="31" t="s">
        <v>86</v>
      </c>
      <c r="F20" s="97" t="s">
        <v>50</v>
      </c>
      <c r="G20" s="84"/>
    </row>
    <row r="21" spans="1:7" ht="12.75">
      <c r="A21" s="36" t="s">
        <v>87</v>
      </c>
      <c r="B21" s="97">
        <v>1303</v>
      </c>
      <c r="C21" s="84">
        <f t="shared" si="2"/>
        <v>12.718399219131282</v>
      </c>
      <c r="E21" s="38" t="s">
        <v>404</v>
      </c>
      <c r="F21" s="80">
        <v>1644</v>
      </c>
      <c r="G21" s="33">
        <f>(F21/$F$21)*100</f>
        <v>100</v>
      </c>
    </row>
    <row r="22" spans="1:7" ht="12.75">
      <c r="A22" s="36" t="s">
        <v>102</v>
      </c>
      <c r="B22" s="97">
        <v>1391</v>
      </c>
      <c r="C22" s="84">
        <f t="shared" si="2"/>
        <v>13.577354807223035</v>
      </c>
      <c r="E22" s="34" t="s">
        <v>103</v>
      </c>
      <c r="F22" s="97">
        <v>571</v>
      </c>
      <c r="G22" s="84">
        <f aca="true" t="shared" si="3" ref="G22:G27">(F22/$F$21)*100</f>
        <v>34.7323600973236</v>
      </c>
    </row>
    <row r="23" spans="1:7" ht="12.75">
      <c r="A23" s="36" t="s">
        <v>104</v>
      </c>
      <c r="B23" s="97">
        <v>485</v>
      </c>
      <c r="C23" s="84">
        <f t="shared" si="2"/>
        <v>4.7340165934602245</v>
      </c>
      <c r="E23" s="34" t="s">
        <v>105</v>
      </c>
      <c r="F23" s="97">
        <v>887</v>
      </c>
      <c r="G23" s="84">
        <f t="shared" si="3"/>
        <v>53.95377128953771</v>
      </c>
    </row>
    <row r="24" spans="1:7" ht="12.75">
      <c r="A24" s="36" t="s">
        <v>106</v>
      </c>
      <c r="B24" s="97">
        <v>3347</v>
      </c>
      <c r="C24" s="84">
        <f t="shared" si="2"/>
        <v>32.66959492435335</v>
      </c>
      <c r="E24" s="34" t="s">
        <v>107</v>
      </c>
      <c r="F24" s="97">
        <v>49</v>
      </c>
      <c r="G24" s="84">
        <f t="shared" si="3"/>
        <v>2.980535279805353</v>
      </c>
    </row>
    <row r="25" spans="1:7" ht="12.75">
      <c r="A25" s="36" t="s">
        <v>108</v>
      </c>
      <c r="B25" s="97">
        <v>3071</v>
      </c>
      <c r="C25" s="84">
        <f t="shared" si="2"/>
        <v>29.97559785261103</v>
      </c>
      <c r="E25" s="34" t="s">
        <v>109</v>
      </c>
      <c r="F25" s="97">
        <v>0</v>
      </c>
      <c r="G25" s="84">
        <f t="shared" si="3"/>
        <v>0</v>
      </c>
    </row>
    <row r="26" spans="1:7" ht="12.75">
      <c r="A26" s="36"/>
      <c r="B26" s="93" t="s">
        <v>50</v>
      </c>
      <c r="C26" s="35"/>
      <c r="E26" s="34" t="s">
        <v>110</v>
      </c>
      <c r="F26" s="97">
        <v>101</v>
      </c>
      <c r="G26" s="84">
        <f t="shared" si="3"/>
        <v>6.143552311435523</v>
      </c>
    </row>
    <row r="27" spans="1:7" ht="12.75">
      <c r="A27" s="36" t="s">
        <v>111</v>
      </c>
      <c r="B27" s="108">
        <v>93.7</v>
      </c>
      <c r="C27" s="37" t="s">
        <v>61</v>
      </c>
      <c r="E27" s="34" t="s">
        <v>112</v>
      </c>
      <c r="F27" s="97">
        <v>36</v>
      </c>
      <c r="G27" s="84">
        <f t="shared" si="3"/>
        <v>2.18978102189781</v>
      </c>
    </row>
    <row r="28" spans="1:7" ht="12.75">
      <c r="A28" s="36" t="s">
        <v>113</v>
      </c>
      <c r="B28" s="108">
        <v>62.6</v>
      </c>
      <c r="C28" s="37" t="s">
        <v>61</v>
      </c>
      <c r="E28" s="34"/>
      <c r="F28" s="97" t="s">
        <v>50</v>
      </c>
      <c r="G28" s="84"/>
    </row>
    <row r="29" spans="1:7" ht="12.75">
      <c r="A29" s="36"/>
      <c r="B29" s="93" t="s">
        <v>50</v>
      </c>
      <c r="C29" s="35"/>
      <c r="E29" s="31" t="s">
        <v>114</v>
      </c>
      <c r="F29" s="97" t="s">
        <v>50</v>
      </c>
      <c r="G29" s="84"/>
    </row>
    <row r="30" spans="1:10" ht="12.75">
      <c r="A30" s="29" t="s">
        <v>115</v>
      </c>
      <c r="B30" s="93" t="s">
        <v>50</v>
      </c>
      <c r="C30" s="10"/>
      <c r="E30" s="31" t="s">
        <v>116</v>
      </c>
      <c r="F30" s="80">
        <v>13704</v>
      </c>
      <c r="G30" s="33">
        <f>(F30/$F$30)*100</f>
        <v>100</v>
      </c>
      <c r="J30" s="39"/>
    </row>
    <row r="31" spans="1:10" ht="12.75">
      <c r="A31" s="95" t="s">
        <v>96</v>
      </c>
      <c r="B31" s="93">
        <v>11607</v>
      </c>
      <c r="C31" s="33">
        <f>(B31/$B$31)*100</f>
        <v>100</v>
      </c>
      <c r="E31" s="34" t="s">
        <v>117</v>
      </c>
      <c r="F31" s="97">
        <v>11459</v>
      </c>
      <c r="G31" s="101">
        <f>(F31/$F$30)*100</f>
        <v>83.61792177466432</v>
      </c>
      <c r="J31" s="39"/>
    </row>
    <row r="32" spans="1:10" ht="12.75">
      <c r="A32" s="36" t="s">
        <v>118</v>
      </c>
      <c r="B32" s="97">
        <v>2262</v>
      </c>
      <c r="C32" s="10">
        <f>(B32/$B$31)*100</f>
        <v>19.488239855259756</v>
      </c>
      <c r="E32" s="34" t="s">
        <v>119</v>
      </c>
      <c r="F32" s="97">
        <v>2245</v>
      </c>
      <c r="G32" s="101">
        <f aca="true" t="shared" si="4" ref="G32:G39">(F32/$F$30)*100</f>
        <v>16.38207822533567</v>
      </c>
      <c r="J32" s="39"/>
    </row>
    <row r="33" spans="1:10" ht="12.75">
      <c r="A33" s="36" t="s">
        <v>120</v>
      </c>
      <c r="B33" s="97">
        <v>7633</v>
      </c>
      <c r="C33" s="10">
        <f aca="true" t="shared" si="5" ref="C33:C38">(B33/$B$31)*100</f>
        <v>65.76204014818644</v>
      </c>
      <c r="E33" s="34" t="s">
        <v>121</v>
      </c>
      <c r="F33" s="97">
        <v>676</v>
      </c>
      <c r="G33" s="101">
        <f t="shared" si="4"/>
        <v>4.932866316403969</v>
      </c>
      <c r="J33" s="39"/>
    </row>
    <row r="34" spans="1:7" ht="12.75">
      <c r="A34" s="36" t="s">
        <v>122</v>
      </c>
      <c r="B34" s="97">
        <v>107</v>
      </c>
      <c r="C34" s="10">
        <f t="shared" si="5"/>
        <v>0.9218574997846127</v>
      </c>
      <c r="E34" s="34" t="s">
        <v>123</v>
      </c>
      <c r="F34" s="97">
        <v>148</v>
      </c>
      <c r="G34" s="101">
        <f t="shared" si="4"/>
        <v>1.0799766491535319</v>
      </c>
    </row>
    <row r="35" spans="1:7" ht="12.75">
      <c r="A35" s="36" t="s">
        <v>125</v>
      </c>
      <c r="B35" s="97">
        <v>948</v>
      </c>
      <c r="C35" s="10">
        <f t="shared" si="5"/>
        <v>8.167485138278625</v>
      </c>
      <c r="E35" s="34" t="s">
        <v>121</v>
      </c>
      <c r="F35" s="97">
        <v>15</v>
      </c>
      <c r="G35" s="101">
        <f t="shared" si="4"/>
        <v>0.10945709281961472</v>
      </c>
    </row>
    <row r="36" spans="1:7" ht="12.75">
      <c r="A36" s="36" t="s">
        <v>97</v>
      </c>
      <c r="B36" s="97">
        <v>744</v>
      </c>
      <c r="C36" s="10">
        <f t="shared" si="5"/>
        <v>6.409925045231326</v>
      </c>
      <c r="E36" s="34" t="s">
        <v>127</v>
      </c>
      <c r="F36" s="97">
        <v>1140</v>
      </c>
      <c r="G36" s="101">
        <f t="shared" si="4"/>
        <v>8.318739054290718</v>
      </c>
    </row>
    <row r="37" spans="1:7" ht="12.75">
      <c r="A37" s="36" t="s">
        <v>126</v>
      </c>
      <c r="B37" s="97">
        <v>657</v>
      </c>
      <c r="C37" s="10">
        <f t="shared" si="5"/>
        <v>5.660377358490567</v>
      </c>
      <c r="E37" s="34" t="s">
        <v>121</v>
      </c>
      <c r="F37" s="97">
        <v>278</v>
      </c>
      <c r="G37" s="101">
        <f t="shared" si="4"/>
        <v>2.028604786923526</v>
      </c>
    </row>
    <row r="38" spans="1:7" ht="12.75">
      <c r="A38" s="36" t="s">
        <v>97</v>
      </c>
      <c r="B38" s="97">
        <v>448</v>
      </c>
      <c r="C38" s="10">
        <f t="shared" si="5"/>
        <v>3.8597398121823034</v>
      </c>
      <c r="E38" s="34" t="s">
        <v>59</v>
      </c>
      <c r="F38" s="97">
        <v>859</v>
      </c>
      <c r="G38" s="101">
        <f t="shared" si="4"/>
        <v>6.268242848803269</v>
      </c>
    </row>
    <row r="39" spans="1:7" ht="12.75">
      <c r="A39" s="36"/>
      <c r="B39" s="97" t="s">
        <v>50</v>
      </c>
      <c r="C39" s="10"/>
      <c r="E39" s="34" t="s">
        <v>121</v>
      </c>
      <c r="F39" s="97">
        <v>360</v>
      </c>
      <c r="G39" s="101">
        <f t="shared" si="4"/>
        <v>2.626970227670753</v>
      </c>
    </row>
    <row r="40" spans="1:7" ht="12.75">
      <c r="A40" s="96" t="s">
        <v>98</v>
      </c>
      <c r="B40" s="93" t="s">
        <v>50</v>
      </c>
      <c r="C40" s="10"/>
      <c r="E40" s="1"/>
      <c r="F40" s="97" t="s">
        <v>50</v>
      </c>
      <c r="G40" s="84"/>
    </row>
    <row r="41" spans="1:7" ht="12.75">
      <c r="A41" s="77" t="s">
        <v>99</v>
      </c>
      <c r="B41" s="100"/>
      <c r="C41" s="99"/>
      <c r="E41" s="14" t="s">
        <v>128</v>
      </c>
      <c r="F41" s="97" t="s">
        <v>50</v>
      </c>
      <c r="G41" s="101"/>
    </row>
    <row r="42" spans="1:9" ht="12.75">
      <c r="A42" s="96" t="s">
        <v>100</v>
      </c>
      <c r="B42" s="100">
        <v>101</v>
      </c>
      <c r="C42" s="33">
        <f>(B42/$B$42)*100</f>
        <v>100</v>
      </c>
      <c r="E42" s="31" t="s">
        <v>68</v>
      </c>
      <c r="F42" s="80">
        <v>14412</v>
      </c>
      <c r="G42" s="99">
        <f>(F42/$F$42)*100</f>
        <v>100</v>
      </c>
      <c r="I42" s="39"/>
    </row>
    <row r="43" spans="1:7" ht="12.75">
      <c r="A43" s="36" t="s">
        <v>101</v>
      </c>
      <c r="B43" s="98">
        <v>32</v>
      </c>
      <c r="C43" s="102">
        <f>(B43/$B$42)*100</f>
        <v>31.683168316831683</v>
      </c>
      <c r="E43" s="60" t="s">
        <v>405</v>
      </c>
      <c r="F43" s="106">
        <v>15839</v>
      </c>
      <c r="G43" s="107">
        <f aca="true" t="shared" si="6" ref="G43:G71">(F43/$F$42)*100</f>
        <v>109.9014709963919</v>
      </c>
    </row>
    <row r="44" spans="1:7" ht="12.75">
      <c r="A44" s="36"/>
      <c r="B44" s="93" t="s">
        <v>50</v>
      </c>
      <c r="C44" s="10"/>
      <c r="E44" s="1" t="s">
        <v>129</v>
      </c>
      <c r="F44" s="97">
        <v>38</v>
      </c>
      <c r="G44" s="101">
        <f t="shared" si="6"/>
        <v>0.263669164585068</v>
      </c>
    </row>
    <row r="45" spans="1:7" ht="14.25">
      <c r="A45" s="29" t="s">
        <v>130</v>
      </c>
      <c r="B45" s="93" t="s">
        <v>50</v>
      </c>
      <c r="C45" s="10"/>
      <c r="E45" s="1" t="s">
        <v>435</v>
      </c>
      <c r="F45" s="97">
        <v>120</v>
      </c>
      <c r="G45" s="101">
        <f t="shared" si="6"/>
        <v>0.832639467110741</v>
      </c>
    </row>
    <row r="46" spans="1:7" ht="12.75">
      <c r="A46" s="29" t="s">
        <v>131</v>
      </c>
      <c r="B46" s="93">
        <v>10951</v>
      </c>
      <c r="C46" s="33">
        <f>(B46/$B$46)*100</f>
        <v>100</v>
      </c>
      <c r="E46" s="1" t="s">
        <v>132</v>
      </c>
      <c r="F46" s="97">
        <v>19</v>
      </c>
      <c r="G46" s="101">
        <f t="shared" si="6"/>
        <v>0.131834582292534</v>
      </c>
    </row>
    <row r="47" spans="1:7" ht="12.75">
      <c r="A47" s="36" t="s">
        <v>133</v>
      </c>
      <c r="B47" s="97">
        <v>1201</v>
      </c>
      <c r="C47" s="10">
        <f>(B47/$B$46)*100</f>
        <v>10.967034973974979</v>
      </c>
      <c r="E47" s="1" t="s">
        <v>134</v>
      </c>
      <c r="F47" s="97">
        <v>115</v>
      </c>
      <c r="G47" s="101">
        <f t="shared" si="6"/>
        <v>0.7979461559811268</v>
      </c>
    </row>
    <row r="48" spans="1:7" ht="12.75">
      <c r="A48" s="36"/>
      <c r="B48" s="93" t="s">
        <v>50</v>
      </c>
      <c r="C48" s="10"/>
      <c r="E48" s="1" t="s">
        <v>135</v>
      </c>
      <c r="F48" s="97">
        <v>927</v>
      </c>
      <c r="G48" s="101">
        <f t="shared" si="6"/>
        <v>6.432139883430475</v>
      </c>
    </row>
    <row r="49" spans="1:7" ht="14.25">
      <c r="A49" s="29" t="s">
        <v>136</v>
      </c>
      <c r="B49" s="93" t="s">
        <v>50</v>
      </c>
      <c r="C49" s="10"/>
      <c r="E49" s="1" t="s">
        <v>436</v>
      </c>
      <c r="F49" s="97">
        <v>184</v>
      </c>
      <c r="G49" s="101">
        <f t="shared" si="6"/>
        <v>1.276713849569803</v>
      </c>
    </row>
    <row r="50" spans="1:7" ht="14.25">
      <c r="A50" s="29" t="s">
        <v>137</v>
      </c>
      <c r="B50" s="93" t="s">
        <v>50</v>
      </c>
      <c r="C50" s="10"/>
      <c r="E50" s="1" t="s">
        <v>0</v>
      </c>
      <c r="F50" s="97">
        <v>0</v>
      </c>
      <c r="G50" s="101">
        <f t="shared" si="6"/>
        <v>0</v>
      </c>
    </row>
    <row r="51" spans="1:7" ht="12.75">
      <c r="A51" s="5" t="s">
        <v>138</v>
      </c>
      <c r="B51" s="93">
        <v>3090</v>
      </c>
      <c r="C51" s="33">
        <f>(B51/$B$51)*100</f>
        <v>100</v>
      </c>
      <c r="E51" s="1" t="s">
        <v>139</v>
      </c>
      <c r="F51" s="97">
        <v>1223</v>
      </c>
      <c r="G51" s="101">
        <f t="shared" si="6"/>
        <v>8.485983902303635</v>
      </c>
    </row>
    <row r="52" spans="1:7" ht="12.75">
      <c r="A52" s="4" t="s">
        <v>140</v>
      </c>
      <c r="B52" s="98">
        <v>198</v>
      </c>
      <c r="C52" s="10">
        <f>(B52/$B$51)*100</f>
        <v>6.407766990291262</v>
      </c>
      <c r="E52" s="1" t="s">
        <v>141</v>
      </c>
      <c r="F52" s="97">
        <v>245</v>
      </c>
      <c r="G52" s="101">
        <f t="shared" si="6"/>
        <v>1.6999722453510964</v>
      </c>
    </row>
    <row r="53" spans="1:7" ht="12.75">
      <c r="A53" s="4"/>
      <c r="B53" s="93" t="s">
        <v>50</v>
      </c>
      <c r="C53" s="10"/>
      <c r="E53" s="1" t="s">
        <v>142</v>
      </c>
      <c r="F53" s="97">
        <v>167</v>
      </c>
      <c r="G53" s="101">
        <f t="shared" si="6"/>
        <v>1.1587565917291147</v>
      </c>
    </row>
    <row r="54" spans="1:7" ht="14.25">
      <c r="A54" s="5" t="s">
        <v>143</v>
      </c>
      <c r="B54" s="93">
        <v>8268</v>
      </c>
      <c r="C54" s="33">
        <f>(B54/$B$54)*100</f>
        <v>100</v>
      </c>
      <c r="E54" s="1" t="s">
        <v>1</v>
      </c>
      <c r="F54" s="97">
        <v>1753</v>
      </c>
      <c r="G54" s="101">
        <f t="shared" si="6"/>
        <v>12.163474882042742</v>
      </c>
    </row>
    <row r="55" spans="1:7" ht="12.75">
      <c r="A55" s="4" t="s">
        <v>140</v>
      </c>
      <c r="B55" s="98">
        <v>662</v>
      </c>
      <c r="C55" s="10">
        <f>(B55/$B$54)*100</f>
        <v>8.006773101112724</v>
      </c>
      <c r="E55" s="1" t="s">
        <v>144</v>
      </c>
      <c r="F55" s="97">
        <v>1817</v>
      </c>
      <c r="G55" s="101">
        <f t="shared" si="6"/>
        <v>12.607549264501806</v>
      </c>
    </row>
    <row r="56" spans="1:7" ht="12.75">
      <c r="A56" s="4" t="s">
        <v>145</v>
      </c>
      <c r="B56" s="176">
        <v>65.6</v>
      </c>
      <c r="C56" s="37" t="s">
        <v>61</v>
      </c>
      <c r="E56" s="1" t="s">
        <v>146</v>
      </c>
      <c r="F56" s="97">
        <v>112</v>
      </c>
      <c r="G56" s="101">
        <f t="shared" si="6"/>
        <v>0.7771301693033583</v>
      </c>
    </row>
    <row r="57" spans="1:7" ht="12.75">
      <c r="A57" s="4" t="s">
        <v>147</v>
      </c>
      <c r="B57" s="98">
        <v>7606</v>
      </c>
      <c r="C57" s="10">
        <f>(B57/$B$54)*100</f>
        <v>91.99322689888729</v>
      </c>
      <c r="E57" s="1" t="s">
        <v>148</v>
      </c>
      <c r="F57" s="97">
        <v>30</v>
      </c>
      <c r="G57" s="101">
        <f t="shared" si="6"/>
        <v>0.20815986677768525</v>
      </c>
    </row>
    <row r="58" spans="1:7" ht="12.75">
      <c r="A58" s="4" t="s">
        <v>145</v>
      </c>
      <c r="B58" s="176">
        <v>80.6</v>
      </c>
      <c r="C58" s="37" t="s">
        <v>61</v>
      </c>
      <c r="E58" s="1" t="s">
        <v>149</v>
      </c>
      <c r="F58" s="97">
        <v>1149</v>
      </c>
      <c r="G58" s="101">
        <f t="shared" si="6"/>
        <v>7.972522897585345</v>
      </c>
    </row>
    <row r="59" spans="1:7" ht="12.75">
      <c r="A59" s="4"/>
      <c r="B59" s="93" t="s">
        <v>50</v>
      </c>
      <c r="C59" s="10"/>
      <c r="E59" s="1" t="s">
        <v>150</v>
      </c>
      <c r="F59" s="97">
        <v>30</v>
      </c>
      <c r="G59" s="101">
        <f t="shared" si="6"/>
        <v>0.20815986677768525</v>
      </c>
    </row>
    <row r="60" spans="1:7" ht="12.75">
      <c r="A60" s="5" t="s">
        <v>151</v>
      </c>
      <c r="B60" s="93">
        <v>2074</v>
      </c>
      <c r="C60" s="33">
        <f>(B60/$B$60)*100</f>
        <v>100</v>
      </c>
      <c r="E60" s="1" t="s">
        <v>152</v>
      </c>
      <c r="F60" s="97">
        <v>2014</v>
      </c>
      <c r="G60" s="101">
        <f t="shared" si="6"/>
        <v>13.974465723008603</v>
      </c>
    </row>
    <row r="61" spans="1:7" ht="12.75">
      <c r="A61" s="4" t="s">
        <v>140</v>
      </c>
      <c r="B61" s="97">
        <v>657</v>
      </c>
      <c r="C61" s="10">
        <f>(B61/$B$60)*100</f>
        <v>31.677917068466733</v>
      </c>
      <c r="E61" s="1" t="s">
        <v>153</v>
      </c>
      <c r="F61" s="97">
        <v>40</v>
      </c>
      <c r="G61" s="101">
        <f t="shared" si="6"/>
        <v>0.2775464890369137</v>
      </c>
    </row>
    <row r="62" spans="1:7" ht="12.75">
      <c r="A62" s="4"/>
      <c r="B62" s="93" t="s">
        <v>50</v>
      </c>
      <c r="C62" s="10"/>
      <c r="E62" s="1" t="s">
        <v>154</v>
      </c>
      <c r="F62" s="97">
        <v>135</v>
      </c>
      <c r="G62" s="101">
        <f t="shared" si="6"/>
        <v>0.9367194004995838</v>
      </c>
    </row>
    <row r="63" spans="1:7" ht="12.75">
      <c r="A63" s="5" t="s">
        <v>155</v>
      </c>
      <c r="B63" s="93" t="s">
        <v>50</v>
      </c>
      <c r="C63" s="10"/>
      <c r="E63" s="1" t="s">
        <v>156</v>
      </c>
      <c r="F63" s="97">
        <v>67</v>
      </c>
      <c r="G63" s="101">
        <f t="shared" si="6"/>
        <v>0.4648903691368304</v>
      </c>
    </row>
    <row r="64" spans="1:7" ht="12.75">
      <c r="A64" s="29" t="s">
        <v>157</v>
      </c>
      <c r="B64" s="93">
        <v>13704</v>
      </c>
      <c r="C64" s="33">
        <f>(B64/$B$64)*100</f>
        <v>100</v>
      </c>
      <c r="E64" s="1" t="s">
        <v>158</v>
      </c>
      <c r="F64" s="97">
        <v>45</v>
      </c>
      <c r="G64" s="101">
        <f t="shared" si="6"/>
        <v>0.31223980016652786</v>
      </c>
    </row>
    <row r="65" spans="1:7" ht="12.75">
      <c r="A65" s="4" t="s">
        <v>56</v>
      </c>
      <c r="B65" s="97">
        <v>9294</v>
      </c>
      <c r="C65" s="10">
        <f>(B65/$B$64)*100</f>
        <v>67.81961471103327</v>
      </c>
      <c r="E65" s="1" t="s">
        <v>159</v>
      </c>
      <c r="F65" s="97">
        <v>117</v>
      </c>
      <c r="G65" s="101">
        <f t="shared" si="6"/>
        <v>0.8118234804329725</v>
      </c>
    </row>
    <row r="66" spans="1:7" ht="12.75">
      <c r="A66" s="4" t="s">
        <v>57</v>
      </c>
      <c r="B66" s="97">
        <v>4155</v>
      </c>
      <c r="C66" s="10">
        <f aca="true" t="shared" si="7" ref="C66:C71">(B66/$B$64)*100</f>
        <v>30.319614711033278</v>
      </c>
      <c r="E66" s="1" t="s">
        <v>160</v>
      </c>
      <c r="F66" s="97">
        <v>13</v>
      </c>
      <c r="G66" s="101">
        <f t="shared" si="6"/>
        <v>0.09020260893699694</v>
      </c>
    </row>
    <row r="67" spans="1:7" ht="12.75">
      <c r="A67" s="4" t="s">
        <v>161</v>
      </c>
      <c r="B67" s="97">
        <v>2008</v>
      </c>
      <c r="C67" s="10">
        <f t="shared" si="7"/>
        <v>14.652656158785756</v>
      </c>
      <c r="E67" s="1" t="s">
        <v>162</v>
      </c>
      <c r="F67" s="97">
        <v>208</v>
      </c>
      <c r="G67" s="101">
        <f t="shared" si="6"/>
        <v>1.443241742991951</v>
      </c>
    </row>
    <row r="68" spans="1:7" ht="12.75">
      <c r="A68" s="4" t="s">
        <v>163</v>
      </c>
      <c r="B68" s="97">
        <v>2147</v>
      </c>
      <c r="C68" s="10">
        <f t="shared" si="7"/>
        <v>15.66695855224752</v>
      </c>
      <c r="E68" s="1" t="s">
        <v>164</v>
      </c>
      <c r="F68" s="97">
        <v>679</v>
      </c>
      <c r="G68" s="101">
        <f t="shared" si="6"/>
        <v>4.71135165140161</v>
      </c>
    </row>
    <row r="69" spans="1:7" ht="12.75">
      <c r="A69" s="4" t="s">
        <v>165</v>
      </c>
      <c r="B69" s="97">
        <v>1024</v>
      </c>
      <c r="C69" s="10">
        <f t="shared" si="7"/>
        <v>7.472270869819031</v>
      </c>
      <c r="E69" s="1" t="s">
        <v>166</v>
      </c>
      <c r="F69" s="97">
        <v>86</v>
      </c>
      <c r="G69" s="101">
        <f t="shared" si="6"/>
        <v>0.5967249514293644</v>
      </c>
    </row>
    <row r="70" spans="1:7" ht="12.75">
      <c r="A70" s="4" t="s">
        <v>167</v>
      </c>
      <c r="B70" s="97">
        <v>1123</v>
      </c>
      <c r="C70" s="10">
        <f t="shared" si="7"/>
        <v>8.194687682428487</v>
      </c>
      <c r="E70" s="1" t="s">
        <v>168</v>
      </c>
      <c r="F70" s="97">
        <v>68</v>
      </c>
      <c r="G70" s="101">
        <f t="shared" si="6"/>
        <v>0.4718290313627533</v>
      </c>
    </row>
    <row r="71" spans="1:7" ht="12.75">
      <c r="A71" s="7" t="s">
        <v>58</v>
      </c>
      <c r="B71" s="103">
        <v>255</v>
      </c>
      <c r="C71" s="40">
        <f t="shared" si="7"/>
        <v>1.8607705779334502</v>
      </c>
      <c r="D71" s="41"/>
      <c r="E71" s="9" t="s">
        <v>169</v>
      </c>
      <c r="F71" s="103">
        <v>4438</v>
      </c>
      <c r="G71" s="104">
        <f t="shared" si="6"/>
        <v>30.793782958645572</v>
      </c>
    </row>
    <row r="72" spans="5:6" ht="12.75">
      <c r="E72" s="6"/>
      <c r="F72"/>
    </row>
    <row r="73" ht="12.75">
      <c r="A73" s="15" t="s">
        <v>94</v>
      </c>
    </row>
    <row r="74" ht="14.25">
      <c r="A74" s="15" t="s">
        <v>2</v>
      </c>
    </row>
    <row r="75" ht="12.75">
      <c r="A75" s="15" t="s">
        <v>3</v>
      </c>
    </row>
    <row r="76" ht="12.75">
      <c r="A76" s="15" t="s">
        <v>402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177</v>
      </c>
      <c r="B1" s="63"/>
      <c r="C1" s="63"/>
      <c r="D1" s="64"/>
      <c r="E1" s="63"/>
      <c r="F1" s="62"/>
      <c r="G1" s="62"/>
    </row>
    <row r="2" spans="1:7" ht="12.75">
      <c r="A2" t="s">
        <v>196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178</v>
      </c>
      <c r="B8" s="78"/>
      <c r="C8" s="76"/>
      <c r="D8" s="65"/>
      <c r="E8" s="79" t="s">
        <v>179</v>
      </c>
      <c r="F8" s="78"/>
      <c r="G8" s="76"/>
    </row>
    <row r="9" spans="1:7" ht="12.75">
      <c r="A9" s="77" t="s">
        <v>180</v>
      </c>
      <c r="B9" s="80">
        <v>11409</v>
      </c>
      <c r="C9" s="81">
        <f>(B9/$B$9)*100</f>
        <v>100</v>
      </c>
      <c r="D9" s="65"/>
      <c r="E9" s="79" t="s">
        <v>181</v>
      </c>
      <c r="F9" s="80">
        <v>5203</v>
      </c>
      <c r="G9" s="81">
        <f>(F9/$F$9)*100</f>
        <v>100</v>
      </c>
    </row>
    <row r="10" spans="1:7" ht="12.75">
      <c r="A10" s="82" t="s">
        <v>182</v>
      </c>
      <c r="B10" s="97">
        <v>7568</v>
      </c>
      <c r="C10" s="105">
        <f>(B10/$B$9)*100</f>
        <v>66.33359628363571</v>
      </c>
      <c r="D10" s="65"/>
      <c r="E10" s="78" t="s">
        <v>183</v>
      </c>
      <c r="F10" s="97">
        <v>252</v>
      </c>
      <c r="G10" s="105">
        <f aca="true" t="shared" si="0" ref="G10:G19">(F10/$F$9)*100</f>
        <v>4.843359600230636</v>
      </c>
    </row>
    <row r="11" spans="1:7" ht="12.75">
      <c r="A11" s="82" t="s">
        <v>184</v>
      </c>
      <c r="B11" s="97">
        <v>7558</v>
      </c>
      <c r="C11" s="105">
        <f aca="true" t="shared" si="1" ref="C11:C16">(B11/$B$9)*100</f>
        <v>66.24594618283811</v>
      </c>
      <c r="D11" s="65"/>
      <c r="E11" s="78" t="s">
        <v>185</v>
      </c>
      <c r="F11" s="97">
        <v>183</v>
      </c>
      <c r="G11" s="105">
        <f t="shared" si="0"/>
        <v>3.5172016144532</v>
      </c>
    </row>
    <row r="12" spans="1:7" ht="12.75">
      <c r="A12" s="82" t="s">
        <v>186</v>
      </c>
      <c r="B12" s="97">
        <v>7306</v>
      </c>
      <c r="C12" s="105">
        <f>(B12/$B$9)*100</f>
        <v>64.0371636427382</v>
      </c>
      <c r="D12" s="65"/>
      <c r="E12" s="78" t="s">
        <v>187</v>
      </c>
      <c r="F12" s="97">
        <v>206</v>
      </c>
      <c r="G12" s="105">
        <f t="shared" si="0"/>
        <v>3.959254276379012</v>
      </c>
    </row>
    <row r="13" spans="1:7" ht="12.75">
      <c r="A13" s="82" t="s">
        <v>188</v>
      </c>
      <c r="B13" s="97">
        <v>252</v>
      </c>
      <c r="C13" s="105">
        <f>(B13/$B$9)*100</f>
        <v>2.208782540099921</v>
      </c>
      <c r="D13" s="65"/>
      <c r="E13" s="78" t="s">
        <v>189</v>
      </c>
      <c r="F13" s="97">
        <v>204</v>
      </c>
      <c r="G13" s="105">
        <f t="shared" si="0"/>
        <v>3.9208149144724196</v>
      </c>
    </row>
    <row r="14" spans="1:7" ht="12.75">
      <c r="A14" s="82" t="s">
        <v>190</v>
      </c>
      <c r="B14" s="109">
        <v>3.3</v>
      </c>
      <c r="C14" s="112" t="s">
        <v>61</v>
      </c>
      <c r="D14" s="65"/>
      <c r="E14" s="78" t="s">
        <v>191</v>
      </c>
      <c r="F14" s="97">
        <v>325</v>
      </c>
      <c r="G14" s="105">
        <f t="shared" si="0"/>
        <v>6.2463963098212565</v>
      </c>
    </row>
    <row r="15" spans="1:7" ht="12.75">
      <c r="A15" s="82" t="s">
        <v>192</v>
      </c>
      <c r="B15" s="109">
        <v>10</v>
      </c>
      <c r="C15" s="105">
        <f t="shared" si="1"/>
        <v>0.08765010079761591</v>
      </c>
      <c r="D15" s="65"/>
      <c r="E15" s="78" t="s">
        <v>193</v>
      </c>
      <c r="F15" s="97">
        <v>719</v>
      </c>
      <c r="G15" s="105">
        <f t="shared" si="0"/>
        <v>13.81895060541995</v>
      </c>
    </row>
    <row r="16" spans="1:7" ht="12.75">
      <c r="A16" s="82" t="s">
        <v>304</v>
      </c>
      <c r="B16" s="97">
        <v>3841</v>
      </c>
      <c r="C16" s="105">
        <f t="shared" si="1"/>
        <v>33.66640371636427</v>
      </c>
      <c r="D16" s="65"/>
      <c r="E16" s="78" t="s">
        <v>305</v>
      </c>
      <c r="F16" s="97">
        <v>829</v>
      </c>
      <c r="G16" s="105">
        <f t="shared" si="0"/>
        <v>15.93311551028253</v>
      </c>
    </row>
    <row r="17" spans="1:7" ht="12.75">
      <c r="A17" s="82"/>
      <c r="B17" s="97" t="s">
        <v>50</v>
      </c>
      <c r="C17" s="105" t="s">
        <v>50</v>
      </c>
      <c r="D17" s="65"/>
      <c r="E17" s="78" t="s">
        <v>306</v>
      </c>
      <c r="F17" s="97">
        <v>1192</v>
      </c>
      <c r="G17" s="105">
        <f t="shared" si="0"/>
        <v>22.90985969632904</v>
      </c>
    </row>
    <row r="18" spans="1:7" ht="12.75">
      <c r="A18" s="77" t="s">
        <v>307</v>
      </c>
      <c r="B18" s="80">
        <v>6045</v>
      </c>
      <c r="C18" s="81">
        <f>(B18/$B$18)*100</f>
        <v>100</v>
      </c>
      <c r="D18" s="65"/>
      <c r="E18" s="78" t="s">
        <v>407</v>
      </c>
      <c r="F18" s="97">
        <v>446</v>
      </c>
      <c r="G18" s="105">
        <f t="shared" si="0"/>
        <v>8.571977705170095</v>
      </c>
    </row>
    <row r="19" spans="1:9" ht="12.75">
      <c r="A19" s="82" t="s">
        <v>182</v>
      </c>
      <c r="B19" s="97">
        <v>3452</v>
      </c>
      <c r="C19" s="105">
        <f>(B19/$B$18)*100</f>
        <v>57.10504549214227</v>
      </c>
      <c r="D19" s="65"/>
      <c r="E19" s="78" t="s">
        <v>406</v>
      </c>
      <c r="F19" s="98">
        <v>847</v>
      </c>
      <c r="G19" s="105">
        <f t="shared" si="0"/>
        <v>16.27906976744186</v>
      </c>
      <c r="I19" s="117"/>
    </row>
    <row r="20" spans="1:7" ht="12.75">
      <c r="A20" s="82" t="s">
        <v>184</v>
      </c>
      <c r="B20" s="97">
        <v>3452</v>
      </c>
      <c r="C20" s="105">
        <f>(B20/$B$18)*100</f>
        <v>57.10504549214227</v>
      </c>
      <c r="D20" s="65"/>
      <c r="E20" s="78" t="s">
        <v>308</v>
      </c>
      <c r="F20" s="97">
        <v>96412</v>
      </c>
      <c r="G20" s="112" t="s">
        <v>61</v>
      </c>
    </row>
    <row r="21" spans="1:7" ht="12.75">
      <c r="A21" s="82" t="s">
        <v>186</v>
      </c>
      <c r="B21" s="97">
        <v>3310</v>
      </c>
      <c r="C21" s="105">
        <f>(B21/$B$18)*100</f>
        <v>54.755996691480554</v>
      </c>
      <c r="D21" s="65"/>
      <c r="E21" s="78"/>
      <c r="F21" s="97" t="s">
        <v>50</v>
      </c>
      <c r="G21" s="105" t="s">
        <v>50</v>
      </c>
    </row>
    <row r="22" spans="1:7" ht="12.75">
      <c r="A22" s="82"/>
      <c r="B22" s="97" t="s">
        <v>50</v>
      </c>
      <c r="C22" s="105" t="s">
        <v>50</v>
      </c>
      <c r="D22" s="65"/>
      <c r="E22" s="78" t="s">
        <v>309</v>
      </c>
      <c r="F22" s="97">
        <v>4440</v>
      </c>
      <c r="G22" s="105">
        <f>(F22/$F$9)*100</f>
        <v>85.33538343263501</v>
      </c>
    </row>
    <row r="23" spans="1:7" ht="12.75">
      <c r="A23" s="77" t="s">
        <v>310</v>
      </c>
      <c r="B23" s="80">
        <v>829</v>
      </c>
      <c r="C23" s="81">
        <f>(B23/$B$23)*100</f>
        <v>100</v>
      </c>
      <c r="D23" s="65"/>
      <c r="E23" s="78" t="s">
        <v>311</v>
      </c>
      <c r="F23" s="97">
        <v>118827</v>
      </c>
      <c r="G23" s="112" t="s">
        <v>61</v>
      </c>
    </row>
    <row r="24" spans="1:7" ht="12.75">
      <c r="A24" s="82" t="s">
        <v>312</v>
      </c>
      <c r="B24" s="97">
        <v>454</v>
      </c>
      <c r="C24" s="105">
        <f>(B24/$B$23)*100</f>
        <v>54.76477683956574</v>
      </c>
      <c r="D24" s="65"/>
      <c r="E24" s="78" t="s">
        <v>313</v>
      </c>
      <c r="F24" s="97">
        <v>1339</v>
      </c>
      <c r="G24" s="105">
        <f>(F24/$F$9)*100</f>
        <v>25.735152796463577</v>
      </c>
    </row>
    <row r="25" spans="1:7" ht="12.75">
      <c r="A25" s="82"/>
      <c r="B25" s="97" t="s">
        <v>50</v>
      </c>
      <c r="C25" s="105" t="s">
        <v>50</v>
      </c>
      <c r="D25" s="65"/>
      <c r="E25" s="78" t="s">
        <v>314</v>
      </c>
      <c r="F25" s="97">
        <v>13612</v>
      </c>
      <c r="G25" s="112" t="s">
        <v>61</v>
      </c>
    </row>
    <row r="26" spans="1:7" ht="12.75">
      <c r="A26" s="77" t="s">
        <v>320</v>
      </c>
      <c r="B26" s="97" t="s">
        <v>50</v>
      </c>
      <c r="C26" s="105" t="s">
        <v>50</v>
      </c>
      <c r="D26" s="65"/>
      <c r="E26" s="78" t="s">
        <v>347</v>
      </c>
      <c r="F26" s="98">
        <v>73</v>
      </c>
      <c r="G26" s="105">
        <f>(F26/$F$9)*100</f>
        <v>1.4030367095906209</v>
      </c>
    </row>
    <row r="27" spans="1:7" ht="12.75">
      <c r="A27" s="77" t="s">
        <v>322</v>
      </c>
      <c r="B27" s="80">
        <v>7194</v>
      </c>
      <c r="C27" s="81">
        <f>(B27/$B$27)*100</f>
        <v>100</v>
      </c>
      <c r="D27" s="65"/>
      <c r="E27" s="78" t="s">
        <v>315</v>
      </c>
      <c r="F27" s="98">
        <v>10258</v>
      </c>
      <c r="G27" s="112" t="s">
        <v>61</v>
      </c>
    </row>
    <row r="28" spans="1:7" ht="12.75">
      <c r="A28" s="82" t="s">
        <v>323</v>
      </c>
      <c r="B28" s="97">
        <v>5736</v>
      </c>
      <c r="C28" s="105">
        <f aca="true" t="shared" si="2" ref="C28:C33">(B28/$B$27)*100</f>
        <v>79.73311092577148</v>
      </c>
      <c r="D28" s="65"/>
      <c r="E28" s="78" t="s">
        <v>316</v>
      </c>
      <c r="F28" s="97">
        <v>109</v>
      </c>
      <c r="G28" s="105">
        <f>(F28/$F$9)*100</f>
        <v>2.094945223909283</v>
      </c>
    </row>
    <row r="29" spans="1:7" ht="12.75">
      <c r="A29" s="82" t="s">
        <v>324</v>
      </c>
      <c r="B29" s="97">
        <v>482</v>
      </c>
      <c r="C29" s="105">
        <f t="shared" si="2"/>
        <v>6.700027800945232</v>
      </c>
      <c r="D29" s="65"/>
      <c r="E29" s="78" t="s">
        <v>317</v>
      </c>
      <c r="F29" s="97">
        <v>5086</v>
      </c>
      <c r="G29" s="112" t="s">
        <v>61</v>
      </c>
    </row>
    <row r="30" spans="1:7" ht="12.75">
      <c r="A30" s="82" t="s">
        <v>325</v>
      </c>
      <c r="B30" s="97">
        <v>517</v>
      </c>
      <c r="C30" s="105">
        <f t="shared" si="2"/>
        <v>7.186544342507645</v>
      </c>
      <c r="D30" s="65"/>
      <c r="E30" s="78" t="s">
        <v>318</v>
      </c>
      <c r="F30" s="97">
        <v>887</v>
      </c>
      <c r="G30" s="105">
        <f>(F30/$F$9)*100</f>
        <v>17.047857005573707</v>
      </c>
    </row>
    <row r="31" spans="1:7" ht="12.75">
      <c r="A31" s="82" t="s">
        <v>352</v>
      </c>
      <c r="B31" s="97">
        <v>55</v>
      </c>
      <c r="C31" s="105">
        <f t="shared" si="2"/>
        <v>0.764525993883792</v>
      </c>
      <c r="D31" s="65"/>
      <c r="E31" s="78" t="s">
        <v>319</v>
      </c>
      <c r="F31" s="97">
        <v>23414</v>
      </c>
      <c r="G31" s="112" t="s">
        <v>61</v>
      </c>
    </row>
    <row r="32" spans="1:7" ht="12.75">
      <c r="A32" s="82" t="s">
        <v>326</v>
      </c>
      <c r="B32" s="97">
        <v>23</v>
      </c>
      <c r="C32" s="105">
        <f t="shared" si="2"/>
        <v>0.31971087016958577</v>
      </c>
      <c r="D32" s="65"/>
      <c r="E32" s="79"/>
      <c r="F32" s="97" t="s">
        <v>50</v>
      </c>
      <c r="G32" s="105" t="s">
        <v>50</v>
      </c>
    </row>
    <row r="33" spans="1:7" ht="12.75">
      <c r="A33" s="82" t="s">
        <v>327</v>
      </c>
      <c r="B33" s="97">
        <v>381</v>
      </c>
      <c r="C33" s="105">
        <f t="shared" si="2"/>
        <v>5.2960800667222685</v>
      </c>
      <c r="D33" s="65"/>
      <c r="E33" s="79" t="s">
        <v>321</v>
      </c>
      <c r="F33" s="80">
        <v>4123</v>
      </c>
      <c r="G33" s="81">
        <f>(F33/$F$33)*100</f>
        <v>100</v>
      </c>
    </row>
    <row r="34" spans="1:7" ht="12.75">
      <c r="A34" s="82" t="s">
        <v>328</v>
      </c>
      <c r="B34" s="109">
        <v>30.1</v>
      </c>
      <c r="C34" s="112" t="s">
        <v>61</v>
      </c>
      <c r="D34" s="65"/>
      <c r="E34" s="78" t="s">
        <v>183</v>
      </c>
      <c r="F34" s="97">
        <v>62</v>
      </c>
      <c r="G34" s="105">
        <f aca="true" t="shared" si="3" ref="G34:G43">(F34/$F$33)*100</f>
        <v>1.5037593984962405</v>
      </c>
    </row>
    <row r="35" spans="1:7" ht="12.75">
      <c r="A35" s="82"/>
      <c r="B35" s="97" t="s">
        <v>50</v>
      </c>
      <c r="C35" s="105" t="s">
        <v>50</v>
      </c>
      <c r="D35" s="65"/>
      <c r="E35" s="78" t="s">
        <v>185</v>
      </c>
      <c r="F35" s="97">
        <v>13</v>
      </c>
      <c r="G35" s="105">
        <f t="shared" si="3"/>
        <v>0.3153043900072763</v>
      </c>
    </row>
    <row r="36" spans="1:7" ht="12.75">
      <c r="A36" s="77" t="s">
        <v>329</v>
      </c>
      <c r="B36" s="97"/>
      <c r="C36" s="105" t="s">
        <v>50</v>
      </c>
      <c r="D36" s="65"/>
      <c r="E36" s="78" t="s">
        <v>187</v>
      </c>
      <c r="F36" s="97">
        <v>98</v>
      </c>
      <c r="G36" s="105">
        <f t="shared" si="3"/>
        <v>2.3769100169779285</v>
      </c>
    </row>
    <row r="37" spans="1:7" ht="12.75">
      <c r="A37" s="77" t="s">
        <v>331</v>
      </c>
      <c r="B37" s="80">
        <v>7306</v>
      </c>
      <c r="C37" s="81">
        <f>(B37/$B$37)*100</f>
        <v>100</v>
      </c>
      <c r="D37" s="65"/>
      <c r="E37" s="78" t="s">
        <v>189</v>
      </c>
      <c r="F37" s="97">
        <v>105</v>
      </c>
      <c r="G37" s="105">
        <f t="shared" si="3"/>
        <v>2.5466893039049237</v>
      </c>
    </row>
    <row r="38" spans="1:7" ht="12.75">
      <c r="A38" s="77" t="s">
        <v>332</v>
      </c>
      <c r="B38" s="97" t="s">
        <v>50</v>
      </c>
      <c r="C38" s="105" t="s">
        <v>50</v>
      </c>
      <c r="D38" s="65"/>
      <c r="E38" s="78" t="s">
        <v>191</v>
      </c>
      <c r="F38" s="97">
        <v>244</v>
      </c>
      <c r="G38" s="105">
        <f t="shared" si="3"/>
        <v>5.9180208585981084</v>
      </c>
    </row>
    <row r="39" spans="1:7" ht="12.75">
      <c r="A39" s="82" t="s">
        <v>334</v>
      </c>
      <c r="B39" s="98">
        <v>4668</v>
      </c>
      <c r="C39" s="105">
        <f>(B39/$B$37)*100</f>
        <v>63.89269093895429</v>
      </c>
      <c r="D39" s="65"/>
      <c r="E39" s="78" t="s">
        <v>193</v>
      </c>
      <c r="F39" s="97">
        <v>564</v>
      </c>
      <c r="G39" s="105">
        <f t="shared" si="3"/>
        <v>13.679359689546446</v>
      </c>
    </row>
    <row r="40" spans="1:7" ht="12.75">
      <c r="A40" s="82" t="s">
        <v>335</v>
      </c>
      <c r="B40" s="98">
        <v>419</v>
      </c>
      <c r="C40" s="105">
        <f>(B40/$B$37)*100</f>
        <v>5.7350123186422115</v>
      </c>
      <c r="D40" s="65"/>
      <c r="E40" s="78" t="s">
        <v>305</v>
      </c>
      <c r="F40" s="97">
        <v>767</v>
      </c>
      <c r="G40" s="105">
        <f t="shared" si="3"/>
        <v>18.6029590104293</v>
      </c>
    </row>
    <row r="41" spans="1:7" ht="12.75">
      <c r="A41" s="82" t="s">
        <v>337</v>
      </c>
      <c r="B41" s="98">
        <v>1928</v>
      </c>
      <c r="C41" s="105">
        <f>(B41/$B$37)*100</f>
        <v>26.38926909389543</v>
      </c>
      <c r="D41" s="65"/>
      <c r="E41" s="78" t="s">
        <v>306</v>
      </c>
      <c r="F41" s="97">
        <v>1060</v>
      </c>
      <c r="G41" s="105">
        <f t="shared" si="3"/>
        <v>25.709434877516372</v>
      </c>
    </row>
    <row r="42" spans="1:7" ht="12.75">
      <c r="A42" s="82" t="s">
        <v>60</v>
      </c>
      <c r="B42" s="98">
        <v>0</v>
      </c>
      <c r="C42" s="105">
        <f>(B42/$B$37)*100</f>
        <v>0</v>
      </c>
      <c r="D42" s="65"/>
      <c r="E42" s="78" t="s">
        <v>407</v>
      </c>
      <c r="F42" s="97">
        <v>408</v>
      </c>
      <c r="G42" s="105">
        <f t="shared" si="3"/>
        <v>9.895707009459132</v>
      </c>
    </row>
    <row r="43" spans="1:7" ht="12.75">
      <c r="A43" s="82" t="s">
        <v>90</v>
      </c>
      <c r="B43" s="97" t="s">
        <v>50</v>
      </c>
      <c r="C43" s="105" t="s">
        <v>50</v>
      </c>
      <c r="D43" s="65"/>
      <c r="E43" s="78" t="s">
        <v>406</v>
      </c>
      <c r="F43" s="98">
        <v>802</v>
      </c>
      <c r="G43" s="105">
        <f t="shared" si="3"/>
        <v>19.451855445064272</v>
      </c>
    </row>
    <row r="44" spans="1:7" ht="12.75">
      <c r="A44" s="82" t="s">
        <v>91</v>
      </c>
      <c r="B44" s="98">
        <v>137</v>
      </c>
      <c r="C44" s="105">
        <f>(B44/$B$37)*100</f>
        <v>1.875171092252943</v>
      </c>
      <c r="D44" s="65"/>
      <c r="E44" s="78" t="s">
        <v>330</v>
      </c>
      <c r="F44" s="97">
        <v>107496</v>
      </c>
      <c r="G44" s="112" t="s">
        <v>61</v>
      </c>
    </row>
    <row r="45" spans="1:7" ht="12.75">
      <c r="A45" s="82" t="s">
        <v>340</v>
      </c>
      <c r="B45" s="97" t="s">
        <v>50</v>
      </c>
      <c r="C45" s="105" t="s">
        <v>50</v>
      </c>
      <c r="D45" s="65"/>
      <c r="E45" s="78"/>
      <c r="F45" s="97" t="s">
        <v>50</v>
      </c>
      <c r="G45" s="105" t="s">
        <v>50</v>
      </c>
    </row>
    <row r="46" spans="1:7" ht="12.75">
      <c r="A46" s="82" t="s">
        <v>341</v>
      </c>
      <c r="B46" s="98">
        <v>154</v>
      </c>
      <c r="C46" s="105">
        <f>(B46/$B$37)*100</f>
        <v>2.107856556255133</v>
      </c>
      <c r="D46" s="65"/>
      <c r="E46" s="78" t="s">
        <v>333</v>
      </c>
      <c r="F46" s="97">
        <v>43752</v>
      </c>
      <c r="G46" s="112" t="s">
        <v>61</v>
      </c>
    </row>
    <row r="47" spans="1:7" ht="12.75">
      <c r="A47" s="77"/>
      <c r="B47" s="97" t="s">
        <v>50</v>
      </c>
      <c r="C47" s="105" t="s">
        <v>50</v>
      </c>
      <c r="D47" s="65"/>
      <c r="E47" s="43" t="s">
        <v>336</v>
      </c>
      <c r="F47" s="97" t="s">
        <v>50</v>
      </c>
      <c r="G47" s="105" t="s">
        <v>50</v>
      </c>
    </row>
    <row r="48" spans="1:7" ht="12.75">
      <c r="A48" s="77" t="s">
        <v>344</v>
      </c>
      <c r="B48" s="97" t="s">
        <v>50</v>
      </c>
      <c r="C48" s="105" t="s">
        <v>50</v>
      </c>
      <c r="D48" s="65"/>
      <c r="E48" s="78" t="s">
        <v>338</v>
      </c>
      <c r="F48" s="98">
        <v>71638</v>
      </c>
      <c r="G48" s="112" t="s">
        <v>61</v>
      </c>
    </row>
    <row r="49" spans="1:7" ht="13.5" thickBot="1">
      <c r="A49" s="82" t="s">
        <v>92</v>
      </c>
      <c r="B49" s="98">
        <v>0</v>
      </c>
      <c r="C49" s="105">
        <f aca="true" t="shared" si="4" ref="C49:C55">(B49/$B$37)*100</f>
        <v>0</v>
      </c>
      <c r="D49" s="87"/>
      <c r="E49" s="88" t="s">
        <v>339</v>
      </c>
      <c r="F49" s="113">
        <v>42247</v>
      </c>
      <c r="G49" s="114" t="s">
        <v>61</v>
      </c>
    </row>
    <row r="50" spans="1:7" ht="13.5" thickTop="1">
      <c r="A50" s="82" t="s">
        <v>353</v>
      </c>
      <c r="B50" s="98">
        <v>152</v>
      </c>
      <c r="C50" s="105">
        <f t="shared" si="4"/>
        <v>2.0804817957842867</v>
      </c>
      <c r="D50" s="65"/>
      <c r="E50" s="78"/>
      <c r="F50" s="86"/>
      <c r="G50" s="85"/>
    </row>
    <row r="51" spans="1:7" ht="12.75">
      <c r="A51" s="82" t="s">
        <v>354</v>
      </c>
      <c r="B51" s="98">
        <v>485</v>
      </c>
      <c r="C51" s="105">
        <f t="shared" si="4"/>
        <v>6.638379414180126</v>
      </c>
      <c r="D51" s="65"/>
      <c r="E51" s="45"/>
      <c r="F51" s="46" t="s">
        <v>54</v>
      </c>
      <c r="G51" s="47" t="s">
        <v>55</v>
      </c>
    </row>
    <row r="52" spans="1:7" ht="12.75">
      <c r="A52" s="82" t="s">
        <v>356</v>
      </c>
      <c r="B52" s="98">
        <v>411</v>
      </c>
      <c r="C52" s="105">
        <f t="shared" si="4"/>
        <v>5.625513276758828</v>
      </c>
      <c r="D52" s="65"/>
      <c r="E52" s="45"/>
      <c r="F52" s="46" t="s">
        <v>342</v>
      </c>
      <c r="G52" s="47" t="s">
        <v>342</v>
      </c>
    </row>
    <row r="53" spans="1:7" ht="12.75">
      <c r="A53" s="82" t="s">
        <v>358</v>
      </c>
      <c r="B53" s="98">
        <v>827</v>
      </c>
      <c r="C53" s="105">
        <f t="shared" si="4"/>
        <v>11.319463454694771</v>
      </c>
      <c r="D53" s="65"/>
      <c r="E53" s="45"/>
      <c r="F53" s="46" t="s">
        <v>343</v>
      </c>
      <c r="G53" s="48" t="s">
        <v>343</v>
      </c>
    </row>
    <row r="54" spans="1:7" ht="12.75">
      <c r="A54" s="82" t="s">
        <v>170</v>
      </c>
      <c r="B54" s="98">
        <v>101</v>
      </c>
      <c r="C54" s="105">
        <f t="shared" si="4"/>
        <v>1.382425403777717</v>
      </c>
      <c r="D54" s="67"/>
      <c r="E54" s="49" t="s">
        <v>53</v>
      </c>
      <c r="F54" s="50" t="s">
        <v>345</v>
      </c>
      <c r="G54" s="51" t="s">
        <v>345</v>
      </c>
    </row>
    <row r="55" spans="1:7" ht="12.75">
      <c r="A55" s="82" t="s">
        <v>348</v>
      </c>
      <c r="B55" s="98">
        <v>254</v>
      </c>
      <c r="C55" s="105">
        <f t="shared" si="4"/>
        <v>3.476594579797427</v>
      </c>
      <c r="D55" s="65"/>
      <c r="E55" s="78"/>
      <c r="F55" s="89"/>
      <c r="G55" s="84"/>
    </row>
    <row r="56" spans="1:8" ht="12.75">
      <c r="A56" s="82" t="s">
        <v>89</v>
      </c>
      <c r="B56" s="97" t="s">
        <v>50</v>
      </c>
      <c r="C56" s="105" t="s">
        <v>50</v>
      </c>
      <c r="D56" s="65"/>
      <c r="E56" s="79" t="s">
        <v>346</v>
      </c>
      <c r="F56" s="83"/>
      <c r="G56" s="84"/>
      <c r="H56" s="116" t="s">
        <v>195</v>
      </c>
    </row>
    <row r="57" spans="1:12" ht="12.75">
      <c r="A57" s="82" t="s">
        <v>172</v>
      </c>
      <c r="B57" s="98">
        <v>781</v>
      </c>
      <c r="C57" s="105">
        <f>(B57/$B$37)*100</f>
        <v>10.689843963865316</v>
      </c>
      <c r="D57" s="65"/>
      <c r="E57" s="79" t="s">
        <v>321</v>
      </c>
      <c r="F57" s="80">
        <v>76</v>
      </c>
      <c r="G57" s="81">
        <f>(F57/L57)*100</f>
        <v>1.8433179723502304</v>
      </c>
      <c r="H57" s="79" t="s">
        <v>321</v>
      </c>
      <c r="L57" s="15">
        <v>4123</v>
      </c>
    </row>
    <row r="58" spans="1:12" ht="12.75">
      <c r="A58" s="82" t="s">
        <v>88</v>
      </c>
      <c r="B58" s="97" t="s">
        <v>50</v>
      </c>
      <c r="C58" s="105" t="s">
        <v>50</v>
      </c>
      <c r="D58" s="65"/>
      <c r="E58" s="78" t="s">
        <v>355</v>
      </c>
      <c r="F58" s="97">
        <v>39</v>
      </c>
      <c r="G58" s="105">
        <f>(F58/L58)*100</f>
        <v>2.1323127392017494</v>
      </c>
      <c r="H58" s="78" t="s">
        <v>355</v>
      </c>
      <c r="L58" s="15">
        <v>1829</v>
      </c>
    </row>
    <row r="59" spans="1:12" ht="12.75">
      <c r="A59" s="82" t="s">
        <v>349</v>
      </c>
      <c r="B59" s="98">
        <v>1296</v>
      </c>
      <c r="C59" s="105">
        <f>(B59/$B$37)*100</f>
        <v>17.738844785108128</v>
      </c>
      <c r="D59" s="65"/>
      <c r="E59" s="78" t="s">
        <v>357</v>
      </c>
      <c r="F59" s="97">
        <v>19</v>
      </c>
      <c r="G59" s="105">
        <f>(F59/L59)*100</f>
        <v>3.551401869158879</v>
      </c>
      <c r="H59" s="78" t="s">
        <v>357</v>
      </c>
      <c r="L59" s="15">
        <v>535</v>
      </c>
    </row>
    <row r="60" spans="1:7" ht="12.75">
      <c r="A60" s="82" t="s">
        <v>350</v>
      </c>
      <c r="B60" s="98">
        <v>2239</v>
      </c>
      <c r="C60" s="105">
        <f>(B60/$B$37)*100</f>
        <v>30.64604434711196</v>
      </c>
      <c r="D60" s="65"/>
      <c r="E60" s="79"/>
      <c r="F60" s="97" t="s">
        <v>50</v>
      </c>
      <c r="G60" s="105" t="s">
        <v>50</v>
      </c>
    </row>
    <row r="61" spans="1:13" ht="12.75">
      <c r="A61" s="82" t="s">
        <v>173</v>
      </c>
      <c r="B61" s="97" t="s">
        <v>50</v>
      </c>
      <c r="C61" s="105" t="s">
        <v>50</v>
      </c>
      <c r="D61" s="65"/>
      <c r="E61" s="79" t="s">
        <v>359</v>
      </c>
      <c r="F61" s="97" t="s">
        <v>50</v>
      </c>
      <c r="G61" s="105" t="s">
        <v>50</v>
      </c>
      <c r="M61" s="15" t="s">
        <v>50</v>
      </c>
    </row>
    <row r="62" spans="1:12" ht="12.75">
      <c r="A62" s="82" t="s">
        <v>174</v>
      </c>
      <c r="B62" s="98">
        <v>283</v>
      </c>
      <c r="C62" s="105">
        <f>(B62/$B$37)*100</f>
        <v>3.8735286066246917</v>
      </c>
      <c r="D62" s="65"/>
      <c r="E62" s="79" t="s">
        <v>360</v>
      </c>
      <c r="F62" s="80">
        <v>27</v>
      </c>
      <c r="G62" s="81">
        <f>(F62/L62)*100</f>
        <v>7.458563535911603</v>
      </c>
      <c r="H62" s="79" t="s">
        <v>194</v>
      </c>
      <c r="L62" s="15">
        <v>362</v>
      </c>
    </row>
    <row r="63" spans="1:12" ht="12.75">
      <c r="A63" s="61" t="s">
        <v>93</v>
      </c>
      <c r="B63" s="98">
        <v>233</v>
      </c>
      <c r="C63" s="105">
        <f>(B63/$B$37)*100</f>
        <v>3.189159594853545</v>
      </c>
      <c r="D63" s="65"/>
      <c r="E63" s="78" t="s">
        <v>355</v>
      </c>
      <c r="F63" s="97">
        <v>18</v>
      </c>
      <c r="G63" s="105">
        <f>(F63/L63)*100</f>
        <v>9.278350515463918</v>
      </c>
      <c r="H63" s="78" t="s">
        <v>355</v>
      </c>
      <c r="L63" s="15">
        <v>194</v>
      </c>
    </row>
    <row r="64" spans="1:12" ht="12.75">
      <c r="A64" s="82" t="s">
        <v>351</v>
      </c>
      <c r="B64" s="98">
        <v>244</v>
      </c>
      <c r="C64" s="105">
        <f>(B64/$B$37)*100</f>
        <v>3.3397207774431976</v>
      </c>
      <c r="D64" s="65"/>
      <c r="E64" s="78" t="s">
        <v>357</v>
      </c>
      <c r="F64" s="97">
        <v>12</v>
      </c>
      <c r="G64" s="105">
        <f>(F64/L64)*100</f>
        <v>48</v>
      </c>
      <c r="H64" s="78" t="s">
        <v>357</v>
      </c>
      <c r="L64" s="15">
        <v>25</v>
      </c>
    </row>
    <row r="65" spans="1:8" ht="12.75">
      <c r="A65" s="82"/>
      <c r="B65" s="97" t="s">
        <v>50</v>
      </c>
      <c r="C65" s="105" t="s">
        <v>50</v>
      </c>
      <c r="D65" s="65"/>
      <c r="E65" s="79"/>
      <c r="F65" s="97" t="s">
        <v>50</v>
      </c>
      <c r="G65" s="105" t="s">
        <v>50</v>
      </c>
      <c r="H65" s="79"/>
    </row>
    <row r="66" spans="1:12" ht="12.75">
      <c r="A66" s="77" t="s">
        <v>362</v>
      </c>
      <c r="B66" s="97" t="s">
        <v>50</v>
      </c>
      <c r="C66" s="105" t="s">
        <v>50</v>
      </c>
      <c r="D66" s="65"/>
      <c r="E66" s="79" t="s">
        <v>361</v>
      </c>
      <c r="F66" s="80">
        <v>512</v>
      </c>
      <c r="G66" s="81">
        <f aca="true" t="shared" si="5" ref="G66:G71">(F66/L66)*100</f>
        <v>3.6219581211092247</v>
      </c>
      <c r="H66" s="79" t="s">
        <v>361</v>
      </c>
      <c r="L66" s="15">
        <v>14136</v>
      </c>
    </row>
    <row r="67" spans="1:12" ht="12.75">
      <c r="A67" s="82" t="s">
        <v>363</v>
      </c>
      <c r="B67" s="97">
        <v>5693</v>
      </c>
      <c r="C67" s="105">
        <f>(B67/$B$37)*100</f>
        <v>77.9222556802628</v>
      </c>
      <c r="D67" s="65"/>
      <c r="E67" s="78" t="s">
        <v>62</v>
      </c>
      <c r="F67" s="97">
        <v>405</v>
      </c>
      <c r="G67" s="105">
        <f t="shared" si="5"/>
        <v>3.785400504720067</v>
      </c>
      <c r="H67" s="78" t="s">
        <v>62</v>
      </c>
      <c r="L67" s="15">
        <v>10699</v>
      </c>
    </row>
    <row r="68" spans="1:12" ht="12.75">
      <c r="A68" s="82" t="s">
        <v>365</v>
      </c>
      <c r="B68" s="97">
        <v>958</v>
      </c>
      <c r="C68" s="105">
        <f>(B68/$B$37)*100</f>
        <v>13.112510265535176</v>
      </c>
      <c r="D68" s="65"/>
      <c r="E68" s="78" t="s">
        <v>364</v>
      </c>
      <c r="F68" s="97">
        <v>194</v>
      </c>
      <c r="G68" s="105">
        <f t="shared" si="5"/>
        <v>9.35390549662488</v>
      </c>
      <c r="H68" s="78" t="s">
        <v>364</v>
      </c>
      <c r="L68" s="15">
        <v>2074</v>
      </c>
    </row>
    <row r="69" spans="1:12" ht="12.75">
      <c r="A69" s="82" t="s">
        <v>175</v>
      </c>
      <c r="B69" s="97" t="s">
        <v>50</v>
      </c>
      <c r="C69" s="105" t="s">
        <v>50</v>
      </c>
      <c r="D69" s="65"/>
      <c r="E69" s="78" t="s">
        <v>366</v>
      </c>
      <c r="F69" s="97">
        <v>93</v>
      </c>
      <c r="G69" s="105">
        <f t="shared" si="5"/>
        <v>2.716914986853637</v>
      </c>
      <c r="H69" s="78" t="s">
        <v>366</v>
      </c>
      <c r="L69" s="15">
        <v>3423</v>
      </c>
    </row>
    <row r="70" spans="1:12" ht="12.75">
      <c r="A70" s="82" t="s">
        <v>176</v>
      </c>
      <c r="B70" s="97">
        <v>636</v>
      </c>
      <c r="C70" s="105">
        <f>(B70/$B$37)*100</f>
        <v>8.70517382972899</v>
      </c>
      <c r="D70" s="65"/>
      <c r="E70" s="78" t="s">
        <v>367</v>
      </c>
      <c r="F70" s="97">
        <v>53</v>
      </c>
      <c r="G70" s="105">
        <f t="shared" si="5"/>
        <v>1.9521178637200736</v>
      </c>
      <c r="H70" s="78" t="s">
        <v>367</v>
      </c>
      <c r="L70" s="15">
        <v>2715</v>
      </c>
    </row>
    <row r="71" spans="1:12" ht="13.5" thickBot="1">
      <c r="A71" s="90" t="s">
        <v>171</v>
      </c>
      <c r="B71" s="110">
        <v>19</v>
      </c>
      <c r="C71" s="111">
        <f>(B71/$B$37)*100</f>
        <v>0.26006022447303584</v>
      </c>
      <c r="D71" s="91"/>
      <c r="E71" s="92" t="s">
        <v>368</v>
      </c>
      <c r="F71" s="110">
        <v>270</v>
      </c>
      <c r="G71" s="118">
        <f t="shared" si="5"/>
        <v>17.045454545454543</v>
      </c>
      <c r="H71" s="92" t="s">
        <v>368</v>
      </c>
      <c r="L71" s="15">
        <v>1584</v>
      </c>
    </row>
    <row r="72" ht="13.5" thickTop="1"/>
    <row r="73" ht="12.75">
      <c r="A73" s="15" t="s">
        <v>94</v>
      </c>
    </row>
    <row r="75" ht="12.75">
      <c r="A75" s="15" t="s">
        <v>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369</v>
      </c>
      <c r="B1" s="17"/>
      <c r="C1" s="17"/>
      <c r="D1" s="2"/>
      <c r="E1" s="17"/>
    </row>
    <row r="2" spans="1:5" ht="12.75">
      <c r="A2" t="s">
        <v>196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53</v>
      </c>
      <c r="B6" s="24" t="s">
        <v>54</v>
      </c>
      <c r="C6" s="12" t="s">
        <v>55</v>
      </c>
      <c r="D6" s="52"/>
      <c r="E6" s="13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370</v>
      </c>
      <c r="B8" s="93">
        <v>5346</v>
      </c>
      <c r="C8" s="94">
        <f>(B8/$B$8)*100</f>
        <v>100</v>
      </c>
      <c r="E8" s="42" t="s">
        <v>371</v>
      </c>
      <c r="F8" s="93" t="s">
        <v>50</v>
      </c>
      <c r="G8" s="94" t="s">
        <v>50</v>
      </c>
    </row>
    <row r="9" spans="1:9" ht="12.75">
      <c r="A9" s="29" t="s">
        <v>372</v>
      </c>
      <c r="B9" s="97" t="s">
        <v>50</v>
      </c>
      <c r="C9" s="105" t="s">
        <v>50</v>
      </c>
      <c r="E9" s="42" t="s">
        <v>373</v>
      </c>
      <c r="F9" s="80">
        <v>5212</v>
      </c>
      <c r="G9" s="81">
        <f>(F9/$F$9)*100</f>
        <v>100</v>
      </c>
      <c r="I9" s="53"/>
    </row>
    <row r="10" spans="1:7" ht="12.75">
      <c r="A10" s="36" t="s">
        <v>374</v>
      </c>
      <c r="B10" s="97">
        <v>4040</v>
      </c>
      <c r="C10" s="105">
        <f aca="true" t="shared" si="0" ref="C10:C18">(B10/$B$8)*100</f>
        <v>75.57052001496446</v>
      </c>
      <c r="E10" s="32" t="s">
        <v>375</v>
      </c>
      <c r="F10" s="97">
        <v>5178</v>
      </c>
      <c r="G10" s="105">
        <f>(F10/$F$9)*100</f>
        <v>99.34765924788948</v>
      </c>
    </row>
    <row r="11" spans="1:7" ht="12.75">
      <c r="A11" s="36" t="s">
        <v>376</v>
      </c>
      <c r="B11" s="97">
        <v>622</v>
      </c>
      <c r="C11" s="105">
        <f t="shared" si="0"/>
        <v>11.634867190422746</v>
      </c>
      <c r="E11" s="32" t="s">
        <v>377</v>
      </c>
      <c r="F11" s="97">
        <v>29</v>
      </c>
      <c r="G11" s="105">
        <f>(F11/$F$9)*100</f>
        <v>0.5564082885648503</v>
      </c>
    </row>
    <row r="12" spans="1:7" ht="12.75">
      <c r="A12" s="36" t="s">
        <v>378</v>
      </c>
      <c r="B12" s="97">
        <v>64</v>
      </c>
      <c r="C12" s="105">
        <f t="shared" si="0"/>
        <v>1.1971567527123081</v>
      </c>
      <c r="E12" s="32" t="s">
        <v>379</v>
      </c>
      <c r="F12" s="97">
        <v>5</v>
      </c>
      <c r="G12" s="105">
        <f>(F12/$F$9)*100</f>
        <v>0.09593246354566384</v>
      </c>
    </row>
    <row r="13" spans="1:7" ht="12.75">
      <c r="A13" s="36" t="s">
        <v>380</v>
      </c>
      <c r="B13" s="97">
        <v>86</v>
      </c>
      <c r="C13" s="105">
        <f t="shared" si="0"/>
        <v>1.6086793864571642</v>
      </c>
      <c r="E13" s="1"/>
      <c r="F13" s="97" t="s">
        <v>50</v>
      </c>
      <c r="G13" s="105" t="s">
        <v>50</v>
      </c>
    </row>
    <row r="14" spans="1:7" ht="12.75">
      <c r="A14" s="36" t="s">
        <v>381</v>
      </c>
      <c r="B14" s="97">
        <v>209</v>
      </c>
      <c r="C14" s="105">
        <f t="shared" si="0"/>
        <v>3.909465020576132</v>
      </c>
      <c r="E14" s="42" t="s">
        <v>382</v>
      </c>
      <c r="F14" s="80">
        <v>4223</v>
      </c>
      <c r="G14" s="81">
        <f>(F14/$F$14)*100</f>
        <v>100</v>
      </c>
    </row>
    <row r="15" spans="1:7" ht="12.75">
      <c r="A15" s="36" t="s">
        <v>383</v>
      </c>
      <c r="B15" s="97">
        <v>108</v>
      </c>
      <c r="C15" s="105">
        <f t="shared" si="0"/>
        <v>2.0202020202020203</v>
      </c>
      <c r="E15" s="42" t="s">
        <v>384</v>
      </c>
      <c r="F15" s="97" t="s">
        <v>50</v>
      </c>
      <c r="G15" s="105" t="s">
        <v>50</v>
      </c>
    </row>
    <row r="16" spans="1:7" ht="12.75">
      <c r="A16" s="36" t="s">
        <v>385</v>
      </c>
      <c r="B16" s="97">
        <v>217</v>
      </c>
      <c r="C16" s="105">
        <f t="shared" si="0"/>
        <v>4.059109614665171</v>
      </c>
      <c r="E16" s="1" t="s">
        <v>386</v>
      </c>
      <c r="F16" s="97">
        <v>24</v>
      </c>
      <c r="G16" s="105">
        <f>(F16/$F$14)*100</f>
        <v>0.5683163627752783</v>
      </c>
    </row>
    <row r="17" spans="1:7" ht="12.75">
      <c r="A17" s="36" t="s">
        <v>387</v>
      </c>
      <c r="B17" s="97">
        <v>0</v>
      </c>
      <c r="C17" s="105">
        <f t="shared" si="0"/>
        <v>0</v>
      </c>
      <c r="E17" s="1" t="s">
        <v>388</v>
      </c>
      <c r="F17" s="97">
        <v>97</v>
      </c>
      <c r="G17" s="105">
        <f aca="true" t="shared" si="1" ref="G17:G23">(F17/$F$14)*100</f>
        <v>2.296945299550083</v>
      </c>
    </row>
    <row r="18" spans="1:7" ht="12.75">
      <c r="A18" s="36" t="s">
        <v>389</v>
      </c>
      <c r="B18" s="97">
        <v>0</v>
      </c>
      <c r="C18" s="105">
        <f t="shared" si="0"/>
        <v>0</v>
      </c>
      <c r="E18" s="1" t="s">
        <v>306</v>
      </c>
      <c r="F18" s="97">
        <v>360</v>
      </c>
      <c r="G18" s="105">
        <f t="shared" si="1"/>
        <v>8.524745441629173</v>
      </c>
    </row>
    <row r="19" spans="1:7" ht="12.75">
      <c r="A19" s="29"/>
      <c r="B19" s="97" t="s">
        <v>50</v>
      </c>
      <c r="C19" s="105" t="s">
        <v>50</v>
      </c>
      <c r="E19" s="1" t="s">
        <v>390</v>
      </c>
      <c r="F19" s="97">
        <v>1299</v>
      </c>
      <c r="G19" s="105">
        <f t="shared" si="1"/>
        <v>30.760123135211938</v>
      </c>
    </row>
    <row r="20" spans="1:7" ht="12.75">
      <c r="A20" s="29" t="s">
        <v>391</v>
      </c>
      <c r="B20" s="97"/>
      <c r="C20" s="105" t="s">
        <v>50</v>
      </c>
      <c r="E20" s="1" t="s">
        <v>392</v>
      </c>
      <c r="F20" s="97">
        <v>1681</v>
      </c>
      <c r="G20" s="105">
        <f t="shared" si="1"/>
        <v>39.80582524271845</v>
      </c>
    </row>
    <row r="21" spans="1:7" ht="12.75">
      <c r="A21" s="36" t="s">
        <v>393</v>
      </c>
      <c r="B21" s="98">
        <v>57</v>
      </c>
      <c r="C21" s="105">
        <f aca="true" t="shared" si="2" ref="C21:C28">(B21/$B$8)*100</f>
        <v>1.0662177328843996</v>
      </c>
      <c r="E21" s="1" t="s">
        <v>394</v>
      </c>
      <c r="F21" s="97">
        <v>590</v>
      </c>
      <c r="G21" s="105">
        <f t="shared" si="1"/>
        <v>13.971110584892257</v>
      </c>
    </row>
    <row r="22" spans="1:7" ht="12.75">
      <c r="A22" s="36" t="s">
        <v>395</v>
      </c>
      <c r="B22" s="98">
        <v>237</v>
      </c>
      <c r="C22" s="105">
        <f t="shared" si="2"/>
        <v>4.433221099887766</v>
      </c>
      <c r="E22" s="1" t="s">
        <v>396</v>
      </c>
      <c r="F22" s="97">
        <v>163</v>
      </c>
      <c r="G22" s="105">
        <f t="shared" si="1"/>
        <v>3.8598152971820983</v>
      </c>
    </row>
    <row r="23" spans="1:7" ht="12.75">
      <c r="A23" s="36" t="s">
        <v>397</v>
      </c>
      <c r="B23" s="98">
        <v>285</v>
      </c>
      <c r="C23" s="105">
        <f t="shared" si="2"/>
        <v>5.331088664421998</v>
      </c>
      <c r="E23" s="1" t="s">
        <v>398</v>
      </c>
      <c r="F23" s="98">
        <v>9</v>
      </c>
      <c r="G23" s="105">
        <f t="shared" si="1"/>
        <v>0.2131186360407293</v>
      </c>
    </row>
    <row r="24" spans="1:7" ht="12.75">
      <c r="A24" s="36" t="s">
        <v>399</v>
      </c>
      <c r="B24" s="97">
        <v>1504</v>
      </c>
      <c r="C24" s="105">
        <f t="shared" si="2"/>
        <v>28.133183688739244</v>
      </c>
      <c r="E24" s="1" t="s">
        <v>400</v>
      </c>
      <c r="F24" s="97">
        <v>213300</v>
      </c>
      <c r="G24" s="112" t="s">
        <v>61</v>
      </c>
    </row>
    <row r="25" spans="1:7" ht="12.75">
      <c r="A25" s="36" t="s">
        <v>401</v>
      </c>
      <c r="B25" s="97">
        <v>1816</v>
      </c>
      <c r="C25" s="105">
        <f t="shared" si="2"/>
        <v>33.96932285821175</v>
      </c>
      <c r="E25" s="32"/>
      <c r="F25" s="97" t="s">
        <v>50</v>
      </c>
      <c r="G25" s="105" t="s">
        <v>50</v>
      </c>
    </row>
    <row r="26" spans="1:7" ht="12.75">
      <c r="A26" s="36" t="s">
        <v>408</v>
      </c>
      <c r="B26" s="97">
        <v>1238</v>
      </c>
      <c r="C26" s="105">
        <f t="shared" si="2"/>
        <v>23.157500935278712</v>
      </c>
      <c r="E26" s="42" t="s">
        <v>409</v>
      </c>
      <c r="F26" s="97" t="s">
        <v>50</v>
      </c>
      <c r="G26" s="105" t="s">
        <v>50</v>
      </c>
    </row>
    <row r="27" spans="1:7" ht="12.75">
      <c r="A27" s="36" t="s">
        <v>410</v>
      </c>
      <c r="B27" s="97">
        <v>174</v>
      </c>
      <c r="C27" s="105">
        <f t="shared" si="2"/>
        <v>3.254769921436588</v>
      </c>
      <c r="E27" s="42" t="s">
        <v>411</v>
      </c>
      <c r="F27" s="97" t="s">
        <v>50</v>
      </c>
      <c r="G27" s="105" t="s">
        <v>50</v>
      </c>
    </row>
    <row r="28" spans="1:7" ht="12.75">
      <c r="A28" s="36" t="s">
        <v>412</v>
      </c>
      <c r="B28" s="97">
        <v>35</v>
      </c>
      <c r="C28" s="105">
        <f t="shared" si="2"/>
        <v>0.6546950991395436</v>
      </c>
      <c r="E28" s="32" t="s">
        <v>413</v>
      </c>
      <c r="F28" s="97">
        <v>3200</v>
      </c>
      <c r="G28" s="105">
        <f aca="true" t="shared" si="3" ref="G28:G35">(F28/$F$14)*100</f>
        <v>75.77551503670377</v>
      </c>
    </row>
    <row r="29" spans="1:7" ht="12.75">
      <c r="A29" s="36"/>
      <c r="B29" s="97" t="s">
        <v>50</v>
      </c>
      <c r="C29" s="105" t="s">
        <v>50</v>
      </c>
      <c r="E29" s="32" t="s">
        <v>414</v>
      </c>
      <c r="F29" s="97">
        <v>0</v>
      </c>
      <c r="G29" s="105">
        <f t="shared" si="3"/>
        <v>0</v>
      </c>
    </row>
    <row r="30" spans="1:7" ht="12.75">
      <c r="A30" s="29" t="s">
        <v>415</v>
      </c>
      <c r="B30" s="97" t="s">
        <v>50</v>
      </c>
      <c r="C30" s="105" t="s">
        <v>50</v>
      </c>
      <c r="E30" s="32" t="s">
        <v>416</v>
      </c>
      <c r="F30" s="97">
        <v>0</v>
      </c>
      <c r="G30" s="105">
        <f t="shared" si="3"/>
        <v>0</v>
      </c>
    </row>
    <row r="31" spans="1:7" ht="12.75">
      <c r="A31" s="36" t="s">
        <v>417</v>
      </c>
      <c r="B31" s="97">
        <v>115</v>
      </c>
      <c r="C31" s="105">
        <f aca="true" t="shared" si="4" ref="C31:C39">(B31/$B$8)*100</f>
        <v>2.1511410400299287</v>
      </c>
      <c r="E31" s="32" t="s">
        <v>418</v>
      </c>
      <c r="F31" s="97">
        <v>37</v>
      </c>
      <c r="G31" s="105">
        <f t="shared" si="3"/>
        <v>0.8761543926118873</v>
      </c>
    </row>
    <row r="32" spans="1:7" ht="12.75">
      <c r="A32" s="36" t="s">
        <v>419</v>
      </c>
      <c r="B32" s="97">
        <v>85</v>
      </c>
      <c r="C32" s="105">
        <f t="shared" si="4"/>
        <v>1.5899738121960345</v>
      </c>
      <c r="E32" s="32" t="s">
        <v>420</v>
      </c>
      <c r="F32" s="97">
        <v>129</v>
      </c>
      <c r="G32" s="105">
        <f t="shared" si="3"/>
        <v>3.054700449917121</v>
      </c>
    </row>
    <row r="33" spans="1:7" ht="12.75">
      <c r="A33" s="36" t="s">
        <v>421</v>
      </c>
      <c r="B33" s="97">
        <v>209</v>
      </c>
      <c r="C33" s="105">
        <f t="shared" si="4"/>
        <v>3.909465020576132</v>
      </c>
      <c r="E33" s="32" t="s">
        <v>422</v>
      </c>
      <c r="F33" s="97">
        <v>614</v>
      </c>
      <c r="G33" s="105">
        <f t="shared" si="3"/>
        <v>14.539426947667536</v>
      </c>
    </row>
    <row r="34" spans="1:7" ht="12.75">
      <c r="A34" s="36" t="s">
        <v>423</v>
      </c>
      <c r="B34" s="97">
        <v>121</v>
      </c>
      <c r="C34" s="105">
        <f t="shared" si="4"/>
        <v>2.263374485596708</v>
      </c>
      <c r="E34" s="32" t="s">
        <v>424</v>
      </c>
      <c r="F34" s="97">
        <v>1060</v>
      </c>
      <c r="G34" s="105">
        <f t="shared" si="3"/>
        <v>25.100639355908122</v>
      </c>
    </row>
    <row r="35" spans="1:7" ht="12.75">
      <c r="A35" s="36" t="s">
        <v>425</v>
      </c>
      <c r="B35" s="97">
        <v>409</v>
      </c>
      <c r="C35" s="105">
        <f t="shared" si="4"/>
        <v>7.650579872802095</v>
      </c>
      <c r="E35" s="32" t="s">
        <v>426</v>
      </c>
      <c r="F35" s="97">
        <v>1360</v>
      </c>
      <c r="G35" s="105">
        <f t="shared" si="3"/>
        <v>32.2045938905991</v>
      </c>
    </row>
    <row r="36" spans="1:7" ht="12.75">
      <c r="A36" s="36" t="s">
        <v>427</v>
      </c>
      <c r="B36" s="97">
        <v>389</v>
      </c>
      <c r="C36" s="105">
        <f t="shared" si="4"/>
        <v>7.276468387579499</v>
      </c>
      <c r="E36" s="32" t="s">
        <v>428</v>
      </c>
      <c r="F36" s="97">
        <v>1693</v>
      </c>
      <c r="G36" s="112" t="s">
        <v>61</v>
      </c>
    </row>
    <row r="37" spans="1:7" ht="12.75">
      <c r="A37" s="36" t="s">
        <v>429</v>
      </c>
      <c r="B37" s="97">
        <v>511</v>
      </c>
      <c r="C37" s="105">
        <f t="shared" si="4"/>
        <v>9.558548447437335</v>
      </c>
      <c r="E37" s="32" t="s">
        <v>430</v>
      </c>
      <c r="F37" s="97">
        <v>1023</v>
      </c>
      <c r="G37" s="105">
        <f>(F37/$F$14)*100</f>
        <v>24.224484963296238</v>
      </c>
    </row>
    <row r="38" spans="1:7" ht="12.75">
      <c r="A38" s="36" t="s">
        <v>431</v>
      </c>
      <c r="B38" s="97">
        <v>1636</v>
      </c>
      <c r="C38" s="105">
        <f t="shared" si="4"/>
        <v>30.60231949120838</v>
      </c>
      <c r="E38" s="32" t="s">
        <v>428</v>
      </c>
      <c r="F38" s="97">
        <v>633</v>
      </c>
      <c r="G38" s="112" t="s">
        <v>61</v>
      </c>
    </row>
    <row r="39" spans="1:7" ht="12.75">
      <c r="A39" s="36" t="s">
        <v>432</v>
      </c>
      <c r="B39" s="97">
        <v>1871</v>
      </c>
      <c r="C39" s="105">
        <f t="shared" si="4"/>
        <v>34.99812944257389</v>
      </c>
      <c r="E39" s="32"/>
      <c r="F39" s="97" t="s">
        <v>50</v>
      </c>
      <c r="G39" s="105" t="s">
        <v>50</v>
      </c>
    </row>
    <row r="40" spans="1:7" ht="12.75">
      <c r="A40" s="36" t="s">
        <v>433</v>
      </c>
      <c r="B40" s="108">
        <v>8</v>
      </c>
      <c r="C40" s="112" t="s">
        <v>61</v>
      </c>
      <c r="E40" s="42" t="s">
        <v>434</v>
      </c>
      <c r="F40" s="97" t="s">
        <v>50</v>
      </c>
      <c r="G40" s="105" t="s">
        <v>50</v>
      </c>
    </row>
    <row r="41" spans="1:7" ht="12.75">
      <c r="A41" s="36"/>
      <c r="B41" s="97" t="s">
        <v>50</v>
      </c>
      <c r="C41" s="105" t="s">
        <v>50</v>
      </c>
      <c r="E41" s="42" t="s">
        <v>4</v>
      </c>
      <c r="F41" s="97" t="s">
        <v>50</v>
      </c>
      <c r="G41" s="105" t="s">
        <v>50</v>
      </c>
    </row>
    <row r="42" spans="1:7" ht="12.75">
      <c r="A42" s="29" t="s">
        <v>5</v>
      </c>
      <c r="B42" s="80">
        <v>5212</v>
      </c>
      <c r="C42" s="81">
        <f>(B42/$B$42)*100</f>
        <v>100</v>
      </c>
      <c r="E42" s="42" t="s">
        <v>6</v>
      </c>
      <c r="F42" s="97" t="s">
        <v>50</v>
      </c>
      <c r="G42" s="105" t="s">
        <v>50</v>
      </c>
    </row>
    <row r="43" spans="1:7" ht="12.75">
      <c r="A43" s="29" t="s">
        <v>7</v>
      </c>
      <c r="B43" s="97" t="s">
        <v>50</v>
      </c>
      <c r="C43" s="105" t="s">
        <v>50</v>
      </c>
      <c r="E43" s="32" t="s">
        <v>8</v>
      </c>
      <c r="F43" s="97">
        <v>1574</v>
      </c>
      <c r="G43" s="105">
        <f aca="true" t="shared" si="5" ref="G43:G48">(F43/$F$14)*100</f>
        <v>37.27208145867866</v>
      </c>
    </row>
    <row r="44" spans="1:7" ht="12.75">
      <c r="A44" s="36" t="s">
        <v>9</v>
      </c>
      <c r="B44" s="98">
        <v>473</v>
      </c>
      <c r="C44" s="105">
        <f aca="true" t="shared" si="6" ref="C44:C49">(B44/$B$42)*100</f>
        <v>9.0752110514198</v>
      </c>
      <c r="E44" s="32" t="s">
        <v>10</v>
      </c>
      <c r="F44" s="97">
        <v>789</v>
      </c>
      <c r="G44" s="105">
        <f t="shared" si="5"/>
        <v>18.683400426237274</v>
      </c>
    </row>
    <row r="45" spans="1:7" ht="12.75">
      <c r="A45" s="36" t="s">
        <v>11</v>
      </c>
      <c r="B45" s="98">
        <v>1215</v>
      </c>
      <c r="C45" s="105">
        <f t="shared" si="6"/>
        <v>23.311588641596316</v>
      </c>
      <c r="E45" s="32" t="s">
        <v>12</v>
      </c>
      <c r="F45" s="97">
        <v>580</v>
      </c>
      <c r="G45" s="105">
        <f t="shared" si="5"/>
        <v>13.734312100402557</v>
      </c>
    </row>
    <row r="46" spans="1:7" ht="12.75">
      <c r="A46" s="36" t="s">
        <v>13</v>
      </c>
      <c r="B46" s="98">
        <v>775</v>
      </c>
      <c r="C46" s="105">
        <f t="shared" si="6"/>
        <v>14.869531849577896</v>
      </c>
      <c r="E46" s="32" t="s">
        <v>14</v>
      </c>
      <c r="F46" s="97">
        <v>305</v>
      </c>
      <c r="G46" s="105">
        <f t="shared" si="5"/>
        <v>7.222353776935828</v>
      </c>
    </row>
    <row r="47" spans="1:7" ht="12.75">
      <c r="A47" s="36" t="s">
        <v>15</v>
      </c>
      <c r="B47" s="97">
        <v>1419</v>
      </c>
      <c r="C47" s="105">
        <f t="shared" si="6"/>
        <v>27.2256331542594</v>
      </c>
      <c r="E47" s="32" t="s">
        <v>16</v>
      </c>
      <c r="F47" s="97">
        <v>246</v>
      </c>
      <c r="G47" s="105">
        <f t="shared" si="5"/>
        <v>5.825242718446602</v>
      </c>
    </row>
    <row r="48" spans="1:7" ht="12.75">
      <c r="A48" s="36" t="s">
        <v>17</v>
      </c>
      <c r="B48" s="97">
        <v>1007</v>
      </c>
      <c r="C48" s="105">
        <f t="shared" si="6"/>
        <v>19.3207981580967</v>
      </c>
      <c r="E48" s="32" t="s">
        <v>18</v>
      </c>
      <c r="F48" s="97">
        <v>697</v>
      </c>
      <c r="G48" s="105">
        <f t="shared" si="5"/>
        <v>16.50485436893204</v>
      </c>
    </row>
    <row r="49" spans="1:7" ht="12.75">
      <c r="A49" s="36" t="s">
        <v>19</v>
      </c>
      <c r="B49" s="97">
        <v>323</v>
      </c>
      <c r="C49" s="105">
        <f t="shared" si="6"/>
        <v>6.197237145049885</v>
      </c>
      <c r="E49" s="32" t="s">
        <v>20</v>
      </c>
      <c r="F49" s="97">
        <v>32</v>
      </c>
      <c r="G49" s="105">
        <f>(F49/$F$14)*100</f>
        <v>0.7577551503670377</v>
      </c>
    </row>
    <row r="50" spans="1:7" ht="12.75">
      <c r="A50" s="36"/>
      <c r="B50" s="97" t="s">
        <v>50</v>
      </c>
      <c r="C50" s="105" t="s">
        <v>50</v>
      </c>
      <c r="E50" s="42"/>
      <c r="F50" s="97" t="s">
        <v>50</v>
      </c>
      <c r="G50" s="105" t="s">
        <v>50</v>
      </c>
    </row>
    <row r="51" spans="1:7" ht="12.75">
      <c r="A51" s="29" t="s">
        <v>21</v>
      </c>
      <c r="B51" s="97" t="s">
        <v>50</v>
      </c>
      <c r="C51" s="105" t="s">
        <v>50</v>
      </c>
      <c r="E51" s="42" t="s">
        <v>22</v>
      </c>
      <c r="F51" s="80">
        <v>584</v>
      </c>
      <c r="G51" s="81">
        <f>(F51/F$51)*100</f>
        <v>100</v>
      </c>
    </row>
    <row r="52" spans="1:7" ht="12.75">
      <c r="A52" s="4" t="s">
        <v>23</v>
      </c>
      <c r="B52" s="97">
        <v>263</v>
      </c>
      <c r="C52" s="105">
        <f>(B52/$B$42)*100</f>
        <v>5.046047582501919</v>
      </c>
      <c r="E52" s="42" t="s">
        <v>24</v>
      </c>
      <c r="F52" s="97" t="s">
        <v>50</v>
      </c>
      <c r="G52" s="105" t="s">
        <v>50</v>
      </c>
    </row>
    <row r="53" spans="1:7" ht="12.75">
      <c r="A53" s="4" t="s">
        <v>25</v>
      </c>
      <c r="B53" s="97">
        <v>1025</v>
      </c>
      <c r="C53" s="105">
        <f>(B53/$B$42)*100</f>
        <v>19.66615502686109</v>
      </c>
      <c r="E53" s="32" t="s">
        <v>26</v>
      </c>
      <c r="F53" s="97">
        <v>103</v>
      </c>
      <c r="G53" s="105">
        <f>(F53/F$51)*100</f>
        <v>17.636986301369863</v>
      </c>
    </row>
    <row r="54" spans="1:7" ht="12.75">
      <c r="A54" s="4" t="s">
        <v>27</v>
      </c>
      <c r="B54" s="97">
        <v>2835</v>
      </c>
      <c r="C54" s="105">
        <f>(B54/$B$42)*100</f>
        <v>54.39370683039141</v>
      </c>
      <c r="E54" s="32" t="s">
        <v>28</v>
      </c>
      <c r="F54" s="97">
        <v>99</v>
      </c>
      <c r="G54" s="105">
        <f aca="true" t="shared" si="7" ref="G54:G60">(F54/F$51)*100</f>
        <v>16.95205479452055</v>
      </c>
    </row>
    <row r="55" spans="1:7" ht="12.75">
      <c r="A55" s="4" t="s">
        <v>29</v>
      </c>
      <c r="B55" s="97">
        <v>1089</v>
      </c>
      <c r="C55" s="105">
        <f>(B55/$B$42)*100</f>
        <v>20.894090560245587</v>
      </c>
      <c r="E55" s="32" t="s">
        <v>30</v>
      </c>
      <c r="F55" s="97">
        <v>91</v>
      </c>
      <c r="G55" s="105">
        <f t="shared" si="7"/>
        <v>15.582191780821919</v>
      </c>
    </row>
    <row r="56" spans="1:7" ht="12.75">
      <c r="A56" s="36"/>
      <c r="B56" s="97" t="s">
        <v>50</v>
      </c>
      <c r="C56" s="105" t="s">
        <v>50</v>
      </c>
      <c r="E56" s="32" t="s">
        <v>31</v>
      </c>
      <c r="F56" s="97">
        <v>25</v>
      </c>
      <c r="G56" s="105">
        <f t="shared" si="7"/>
        <v>4.280821917808219</v>
      </c>
    </row>
    <row r="57" spans="1:7" ht="12.75">
      <c r="A57" s="29" t="s">
        <v>32</v>
      </c>
      <c r="B57" s="97" t="s">
        <v>50</v>
      </c>
      <c r="C57" s="105" t="s">
        <v>50</v>
      </c>
      <c r="E57" s="32" t="s">
        <v>33</v>
      </c>
      <c r="F57" s="97">
        <v>60</v>
      </c>
      <c r="G57" s="105">
        <f t="shared" si="7"/>
        <v>10.273972602739725</v>
      </c>
    </row>
    <row r="58" spans="1:7" ht="12.75">
      <c r="A58" s="36" t="s">
        <v>34</v>
      </c>
      <c r="B58" s="97">
        <v>4250</v>
      </c>
      <c r="C58" s="105">
        <f aca="true" t="shared" si="8" ref="C58:C66">(B58/$B$42)*100</f>
        <v>81.54259401381427</v>
      </c>
      <c r="E58" s="32" t="s">
        <v>35</v>
      </c>
      <c r="F58" s="97">
        <v>81</v>
      </c>
      <c r="G58" s="105">
        <f t="shared" si="7"/>
        <v>13.86986301369863</v>
      </c>
    </row>
    <row r="59" spans="1:7" ht="12.75">
      <c r="A59" s="36" t="s">
        <v>36</v>
      </c>
      <c r="B59" s="97">
        <v>29</v>
      </c>
      <c r="C59" s="105">
        <f t="shared" si="8"/>
        <v>0.5564082885648503</v>
      </c>
      <c r="E59" s="32" t="s">
        <v>37</v>
      </c>
      <c r="F59" s="98">
        <v>88</v>
      </c>
      <c r="G59" s="105">
        <f t="shared" si="7"/>
        <v>15.068493150684931</v>
      </c>
    </row>
    <row r="60" spans="1:7" ht="12.75">
      <c r="A60" s="36" t="s">
        <v>38</v>
      </c>
      <c r="B60" s="97">
        <v>471</v>
      </c>
      <c r="C60" s="105">
        <f t="shared" si="8"/>
        <v>9.036838066001534</v>
      </c>
      <c r="E60" s="32" t="s">
        <v>39</v>
      </c>
      <c r="F60" s="97">
        <v>37</v>
      </c>
      <c r="G60" s="105">
        <f t="shared" si="7"/>
        <v>6.335616438356165</v>
      </c>
    </row>
    <row r="61" spans="1:7" ht="12.75">
      <c r="A61" s="36" t="s">
        <v>40</v>
      </c>
      <c r="B61" s="97">
        <v>462</v>
      </c>
      <c r="C61" s="105">
        <f t="shared" si="8"/>
        <v>8.864159631619339</v>
      </c>
      <c r="E61" s="32" t="s">
        <v>400</v>
      </c>
      <c r="F61" s="97">
        <v>394</v>
      </c>
      <c r="G61" s="112" t="s">
        <v>61</v>
      </c>
    </row>
    <row r="62" spans="1:7" ht="12.75">
      <c r="A62" s="36" t="s">
        <v>41</v>
      </c>
      <c r="B62" s="97">
        <v>0</v>
      </c>
      <c r="C62" s="105">
        <f t="shared" si="8"/>
        <v>0</v>
      </c>
      <c r="E62" s="32"/>
      <c r="F62" s="97" t="s">
        <v>50</v>
      </c>
      <c r="G62" s="105" t="s">
        <v>50</v>
      </c>
    </row>
    <row r="63" spans="1:7" ht="12.75">
      <c r="A63" s="36" t="s">
        <v>42</v>
      </c>
      <c r="B63" s="97">
        <v>0</v>
      </c>
      <c r="C63" s="105">
        <f t="shared" si="8"/>
        <v>0</v>
      </c>
      <c r="E63" s="42" t="s">
        <v>43</v>
      </c>
      <c r="F63" s="97" t="s">
        <v>50</v>
      </c>
      <c r="G63" s="105" t="s">
        <v>50</v>
      </c>
    </row>
    <row r="64" spans="1:7" ht="12.75">
      <c r="A64" s="36" t="s">
        <v>44</v>
      </c>
      <c r="B64" s="97">
        <v>0</v>
      </c>
      <c r="C64" s="105">
        <f t="shared" si="8"/>
        <v>0</v>
      </c>
      <c r="E64" s="42" t="s">
        <v>45</v>
      </c>
      <c r="F64" s="97" t="s">
        <v>50</v>
      </c>
      <c r="G64" s="105" t="s">
        <v>50</v>
      </c>
    </row>
    <row r="65" spans="1:7" ht="12.75">
      <c r="A65" s="36" t="s">
        <v>46</v>
      </c>
      <c r="B65" s="97">
        <v>0</v>
      </c>
      <c r="C65" s="105">
        <f t="shared" si="8"/>
        <v>0</v>
      </c>
      <c r="E65" s="32" t="s">
        <v>8</v>
      </c>
      <c r="F65" s="97">
        <v>65</v>
      </c>
      <c r="G65" s="105">
        <f aca="true" t="shared" si="9" ref="G65:G71">(F65/F$51)*100</f>
        <v>11.13013698630137</v>
      </c>
    </row>
    <row r="66" spans="1:7" ht="12.75">
      <c r="A66" s="36" t="s">
        <v>47</v>
      </c>
      <c r="B66" s="97">
        <v>0</v>
      </c>
      <c r="C66" s="105">
        <f t="shared" si="8"/>
        <v>0</v>
      </c>
      <c r="E66" s="32" t="s">
        <v>10</v>
      </c>
      <c r="F66" s="97">
        <v>77</v>
      </c>
      <c r="G66" s="105">
        <f t="shared" si="9"/>
        <v>13.184931506849315</v>
      </c>
    </row>
    <row r="67" spans="1:7" ht="12.75">
      <c r="A67" s="36"/>
      <c r="B67" s="97" t="s">
        <v>50</v>
      </c>
      <c r="C67" s="105" t="s">
        <v>50</v>
      </c>
      <c r="E67" s="32" t="s">
        <v>12</v>
      </c>
      <c r="F67" s="97">
        <v>54</v>
      </c>
      <c r="G67" s="105">
        <f t="shared" si="9"/>
        <v>9.246575342465754</v>
      </c>
    </row>
    <row r="68" spans="1:7" ht="12.75">
      <c r="A68" s="29" t="s">
        <v>48</v>
      </c>
      <c r="B68" s="97" t="s">
        <v>50</v>
      </c>
      <c r="C68" s="105" t="s">
        <v>50</v>
      </c>
      <c r="E68" s="32" t="s">
        <v>14</v>
      </c>
      <c r="F68" s="97">
        <v>96</v>
      </c>
      <c r="G68" s="105">
        <f t="shared" si="9"/>
        <v>16.43835616438356</v>
      </c>
    </row>
    <row r="69" spans="1:7" ht="12.75">
      <c r="A69" s="36" t="s">
        <v>49</v>
      </c>
      <c r="B69" s="97">
        <v>0</v>
      </c>
      <c r="C69" s="105">
        <f>(B69/$B$42)*100</f>
        <v>0</v>
      </c>
      <c r="E69" s="32" t="s">
        <v>16</v>
      </c>
      <c r="F69" s="97">
        <v>54</v>
      </c>
      <c r="G69" s="105">
        <f t="shared" si="9"/>
        <v>9.246575342465754</v>
      </c>
    </row>
    <row r="70" spans="1:7" ht="12.75">
      <c r="A70" s="36" t="s">
        <v>51</v>
      </c>
      <c r="B70" s="97">
        <v>32</v>
      </c>
      <c r="C70" s="105">
        <f>(B70/$B$42)*100</f>
        <v>0.6139677666922486</v>
      </c>
      <c r="E70" s="32" t="s">
        <v>18</v>
      </c>
      <c r="F70" s="97">
        <v>196</v>
      </c>
      <c r="G70" s="105">
        <f t="shared" si="9"/>
        <v>33.56164383561644</v>
      </c>
    </row>
    <row r="71" spans="1:7" ht="13.5" thickBot="1">
      <c r="A71" s="54" t="s">
        <v>52</v>
      </c>
      <c r="B71" s="103">
        <v>23</v>
      </c>
      <c r="C71" s="115">
        <f>(B71/$B$42)*100</f>
        <v>0.4412893323100537</v>
      </c>
      <c r="D71" s="41"/>
      <c r="E71" s="44" t="s">
        <v>20</v>
      </c>
      <c r="F71" s="103">
        <v>42</v>
      </c>
      <c r="G71" s="115">
        <f t="shared" si="9"/>
        <v>7.191780821917808</v>
      </c>
    </row>
    <row r="72" ht="13.5" thickTop="1"/>
    <row r="73" spans="1:4" ht="12.75">
      <c r="A73" s="15" t="s">
        <v>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2002-06-17T13:07:26Z</dcterms:modified>
  <cp:category/>
  <cp:version/>
  <cp:contentType/>
  <cp:contentStatus/>
</cp:coreProperties>
</file>