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<sst xmlns="http://schemas.openxmlformats.org/spreadsheetml/2006/main" count="694" uniqueCount="437">
  <si>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</si>
  <si>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</si>
  <si>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</si>
  <si>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</si>
  <si>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</si>
  <si>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</si>
  <si>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</si>
  <si>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</si>
  <si>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</si>
  <si>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</si>
  <si>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</si>
  <si>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</si>
  <si>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</si>
  <si>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</si>
  <si>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</si>
  <si>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</si>
  <si>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</si>
  <si>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</si>
  <si>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</si>
  <si>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</si>
  <si>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</si>
  <si>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</si>
  <si>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</si>
  <si>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</si>
  <si>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</si>
  <si>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</si>
  <si>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</si>
  <si>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</si>
  <si>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</si>
  <si>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</si>
  <si>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</si>
  <si>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</si>
  <si>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</si>
  <si>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</si>
  <si>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</si>
  <si>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</si>
  <si>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</si>
  <si>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</si>
  <si>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</si>
  <si>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</si>
  <si>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</si>
  <si>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</si>
  <si>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</si>
  <si>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</si>
  <si>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</si>
  <si>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</si>
  <si>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</si>
  <si>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</si>
  <si>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</si>
  <si>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</si>
  <si>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</si>
  <si>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</si>
  <si>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</si>
  <si>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</si>
  <si>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</si>
  <si>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</si>
  <si>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</si>
  <si>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</si>
  <si>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</si>
  <si>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</si>
  <si>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</si>
  <si>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</si>
  <si>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</si>
  <si>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</si>
  <si>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</si>
  <si>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</si>
  <si>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</si>
  <si>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</si>
  <si>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</si>
  <si>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</si>
  <si>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</si>
  <si>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</si>
  <si>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</si>
  <si>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</si>
  <si>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</si>
  <si>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</si>
  <si>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</si>
  <si>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</si>
  <si>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</si>
  <si>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</si>
  <si>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</si>
  <si>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</si>
  <si>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</si>
  <si>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</si>
  <si>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</si>
  <si>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</si>
  <si>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</si>
  <si>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</si>
  <si>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</si>
  <si>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</si>
  <si>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</si>
  <si>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</si>
  <si>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</si>
  <si>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</si>
  <si>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</si>
  <si>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</si>
  <si>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</si>
  <si>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</si>
  <si>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</si>
  <si>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</si>
  <si>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</si>
  <si>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</si>
  <si>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</si>
  <si>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</si>
  <si>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</si>
  <si>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</si>
  <si>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</si>
  <si>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</si>
  <si>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</si>
  <si>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</si>
  <si>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</si>
  <si>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</si>
  <si>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</si>
  <si>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</si>
  <si>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</si>
  <si>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</si>
  <si>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</si>
  <si>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</si>
  <si>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</si>
  <si>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</si>
  <si>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</si>
  <si>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</si>
  <si>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</si>
  <si>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</si>
  <si>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</si>
  <si>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</si>
  <si>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</si>
  <si>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</si>
  <si>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</si>
  <si>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</si>
  <si>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</si>
  <si>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</si>
  <si>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</si>
  <si>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</si>
  <si>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</si>
  <si>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</si>
  <si>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</si>
  <si>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</si>
  <si>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</si>
  <si>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</si>
  <si>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</si>
  <si>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</si>
  <si>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</si>
  <si>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</si>
  <si>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</si>
  <si>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</si>
  <si>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</si>
  <si>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</si>
  <si>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</si>
  <si>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</si>
  <si>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</si>
  <si>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</si>
  <si>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</si>
  <si>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</si>
  <si>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</si>
  <si>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</si>
  <si>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</si>
  <si>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</si>
  <si>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</si>
  <si>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</si>
  <si>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</si>
  <si>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</si>
  <si>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</si>
  <si>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</si>
  <si>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</si>
  <si>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</si>
  <si>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</si>
  <si>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</si>
  <si>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</si>
  <si>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</si>
  <si>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</si>
  <si>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</si>
  <si>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</si>
  <si>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</si>
  <si>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</si>
  <si>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</si>
  <si>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</si>
  <si>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</si>
  <si>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</si>
  <si>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</si>
  <si>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</si>
  <si>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</si>
  <si>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</si>
  <si>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</si>
  <si>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</si>
  <si>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</si>
  <si>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</si>
  <si>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</si>
  <si>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</si>
  <si>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</si>
  <si>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</si>
  <si>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</si>
  <si>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</si>
  <si>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</si>
  <si>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</si>
  <si>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</si>
  <si>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</si>
  <si>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</si>
  <si>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</si>
  <si>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</si>
  <si>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</si>
  <si>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</si>
  <si>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</si>
  <si>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</si>
  <si>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</si>
  <si>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</si>
  <si>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</si>
  <si>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</si>
  <si>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</si>
  <si>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</si>
  <si>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</si>
  <si>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</si>
  <si>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</si>
  <si>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</si>
  <si>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</si>
  <si>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</si>
  <si>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</si>
  <si>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</si>
  <si>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</si>
  <si>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</si>
  <si>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</si>
  <si>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</si>
  <si>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</si>
  <si>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</si>
  <si>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</si>
  <si>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</si>
  <si>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</si>
  <si>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</si>
  <si>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</si>
  <si>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</si>
  <si>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</si>
  <si>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</si>
  <si>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</si>
  <si>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</si>
  <si>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</si>
  <si>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</si>
  <si>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</si>
  <si>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</si>
  <si>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</si>
  <si>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</si>
  <si>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</si>
  <si>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</si>
  <si>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</si>
  <si>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</si>
  <si>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</si>
  <si>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</si>
  <si>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</si>
  <si>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</si>
  <si>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</si>
  <si>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</si>
  <si>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</si>
  <si>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</si>
  <si>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</si>
  <si>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</si>
  <si>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</si>
  <si>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</si>
  <si>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</si>
  <si>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</si>
  <si>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</si>
  <si>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</si>
  <si>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</si>
  <si>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</si>
  <si>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</si>
  <si>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</si>
  <si>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</si>
  <si>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</si>
  <si>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</si>
  <si>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</si>
  <si>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</si>
  <si>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</si>
  <si>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</si>
  <si>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</si>
  <si>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</si>
  <si>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</si>
  <si>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</si>
  <si>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</si>
  <si>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</si>
  <si>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</si>
  <si>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</si>
  <si>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</si>
  <si>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</si>
  <si>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</si>
  <si>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</si>
  <si>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</si>
  <si>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</si>
  <si>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</si>
  <si>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</si>
  <si>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</si>
  <si>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</si>
  <si>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</si>
  <si>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</si>
  <si>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</si>
  <si>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</si>
  <si>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</si>
  <si>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</si>
  <si>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</si>
  <si>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</si>
  <si>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</si>
  <si>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</si>
  <si>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</si>
  <si>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</si>
  <si>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</si>
  <si>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</si>
  <si>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</si>
  <si>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</si>
  <si>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</si>
  <si>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</si>
  <si>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</si>
  <si>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</si>
  <si>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</si>
  <si>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</si>
  <si>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</si>
  <si>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</si>
  <si>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</si>
  <si>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</si>
  <si>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</si>
  <si>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</si>
  <si>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</si>
  <si>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</si>
  <si>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</si>
  <si>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</si>
  <si>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</si>
  <si>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</si>
  <si>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</si>
  <si>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</si>
  <si>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</si>
  <si>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</si>
  <si>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</si>
  <si>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</si>
  <si>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</si>
  <si>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</si>
  <si>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</si>
  <si>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</si>
  <si>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</si>
  <si>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</si>
  <si>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</si>
  <si>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</si>
  <si>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</si>
  <si>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</si>
  <si>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</si>
  <si>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</si>
  <si>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</si>
  <si>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</si>
  <si>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</si>
  <si>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</si>
  <si>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</si>
  <si>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</si>
  <si>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</si>
  <si>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</si>
  <si>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</si>
  <si>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</si>
  <si>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</si>
  <si>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</si>
  <si>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</si>
  <si>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</si>
  <si>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</si>
  <si>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</si>
  <si>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</si>
  <si>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</si>
  <si>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</si>
  <si>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</si>
  <si>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</si>
  <si>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</si>
  <si>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</si>
  <si>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</si>
  <si>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</si>
  <si>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</si>
  <si>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</si>
  <si>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</si>
  <si>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</si>
  <si>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</si>
  <si>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</si>
  <si>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</si>
  <si>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</si>
  <si>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</si>
  <si>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</si>
  <si>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</si>
  <si>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</si>
  <si>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</si>
  <si>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</si>
  <si>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</si>
  <si>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</si>
  <si>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</si>
  <si>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</si>
  <si>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</si>
  <si>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</si>
  <si>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</si>
  <si>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</si>
  <si>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</si>
  <si>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</si>
  <si>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</si>
  <si>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</si>
  <si>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</si>
  <si>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</si>
  <si>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</si>
  <si>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</si>
  <si>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Stratford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</si>
  <si>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Stratford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</si>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</sst>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1" t="s">
        <v>397</v>
      </c>
    </row>
    <row r="2" ht="6.75" customHeight="1">
      <c r="A2" s="122"/>
    </row>
    <row r="3" ht="13.5" thickBot="1">
      <c r="A3" s="119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1.25" customHeight="1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7271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7271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3544</v>
      </c>
      <c r="C9" s="150">
        <f>(B9/$B$7)*100</f>
        <v>48.74157612432953</v>
      </c>
      <c r="D9" s="151"/>
      <c r="E9" s="151" t="s">
        <v>403</v>
      </c>
      <c r="F9" s="149">
        <v>277</v>
      </c>
      <c r="G9" s="152">
        <f t="shared" si="0"/>
        <v>3.809654793013341</v>
      </c>
    </row>
    <row r="10" spans="1:7" ht="12.75">
      <c r="A10" s="148" t="s">
        <v>404</v>
      </c>
      <c r="B10" s="149">
        <v>3727</v>
      </c>
      <c r="C10" s="150">
        <f>(B10/$B$7)*100</f>
        <v>51.258423875670466</v>
      </c>
      <c r="D10" s="151"/>
      <c r="E10" s="151" t="s">
        <v>405</v>
      </c>
      <c r="F10" s="149">
        <v>105</v>
      </c>
      <c r="G10" s="152">
        <f t="shared" si="0"/>
        <v>1.4440929720808693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92</v>
      </c>
      <c r="G11" s="152">
        <f t="shared" si="0"/>
        <v>1.2653005088708569</v>
      </c>
    </row>
    <row r="12" spans="1:7" ht="12.75">
      <c r="A12" s="148" t="s">
        <v>407</v>
      </c>
      <c r="B12" s="149">
        <v>447</v>
      </c>
      <c r="C12" s="150">
        <f aca="true" t="shared" si="1" ref="C12:C24">B12*100/B$7</f>
        <v>6.147710081144272</v>
      </c>
      <c r="D12" s="151"/>
      <c r="E12" s="151" t="s">
        <v>408</v>
      </c>
      <c r="F12" s="149">
        <v>7</v>
      </c>
      <c r="G12" s="152">
        <f t="shared" si="0"/>
        <v>0.09627286480539128</v>
      </c>
    </row>
    <row r="13" spans="1:7" ht="12.75">
      <c r="A13" s="148" t="s">
        <v>409</v>
      </c>
      <c r="B13" s="149">
        <v>486</v>
      </c>
      <c r="C13" s="150">
        <f t="shared" si="1"/>
        <v>6.684087470774309</v>
      </c>
      <c r="D13" s="151"/>
      <c r="E13" s="151" t="s">
        <v>410</v>
      </c>
      <c r="F13" s="149">
        <v>73</v>
      </c>
      <c r="G13" s="152">
        <f t="shared" si="0"/>
        <v>1.0039884472562233</v>
      </c>
    </row>
    <row r="14" spans="1:7" ht="12.75">
      <c r="A14" s="148" t="s">
        <v>411</v>
      </c>
      <c r="B14" s="149">
        <v>555</v>
      </c>
      <c r="C14" s="150">
        <f t="shared" si="1"/>
        <v>7.633062852427451</v>
      </c>
      <c r="D14" s="151"/>
      <c r="E14" s="151" t="s">
        <v>412</v>
      </c>
      <c r="F14" s="149">
        <v>6994</v>
      </c>
      <c r="G14" s="152">
        <f t="shared" si="0"/>
        <v>96.19034520698666</v>
      </c>
    </row>
    <row r="15" spans="1:7" ht="12.75">
      <c r="A15" s="148" t="s">
        <v>413</v>
      </c>
      <c r="B15" s="149">
        <v>485</v>
      </c>
      <c r="C15" s="150">
        <f t="shared" si="1"/>
        <v>6.670334204373539</v>
      </c>
      <c r="D15" s="151"/>
      <c r="E15" s="151" t="s">
        <v>414</v>
      </c>
      <c r="F15" s="149">
        <v>6261</v>
      </c>
      <c r="G15" s="152">
        <f t="shared" si="0"/>
        <v>86.10920093522212</v>
      </c>
    </row>
    <row r="16" spans="1:7" ht="12.75">
      <c r="A16" s="148" t="s">
        <v>415</v>
      </c>
      <c r="B16" s="149">
        <v>410</v>
      </c>
      <c r="C16" s="150">
        <f t="shared" si="1"/>
        <v>5.638839224315775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913</v>
      </c>
      <c r="C17" s="150">
        <f t="shared" si="1"/>
        <v>12.556732223903177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1255</v>
      </c>
      <c r="C18" s="150">
        <f t="shared" si="1"/>
        <v>17.26034933296658</v>
      </c>
      <c r="D18" s="151"/>
      <c r="E18" s="142" t="s">
        <v>419</v>
      </c>
      <c r="F18" s="140">
        <v>7271</v>
      </c>
      <c r="G18" s="147">
        <v>100</v>
      </c>
    </row>
    <row r="19" spans="1:7" ht="12.75">
      <c r="A19" s="148" t="s">
        <v>420</v>
      </c>
      <c r="B19" s="149">
        <v>917</v>
      </c>
      <c r="C19" s="150">
        <f t="shared" si="1"/>
        <v>12.611745289506258</v>
      </c>
      <c r="D19" s="151"/>
      <c r="E19" s="151" t="s">
        <v>421</v>
      </c>
      <c r="F19" s="149">
        <v>7142</v>
      </c>
      <c r="G19" s="152">
        <f aca="true" t="shared" si="2" ref="G19:G30">F19*100/F$18</f>
        <v>98.22582863430064</v>
      </c>
    </row>
    <row r="20" spans="1:7" ht="12.75">
      <c r="A20" s="148" t="s">
        <v>422</v>
      </c>
      <c r="B20" s="149">
        <v>362</v>
      </c>
      <c r="C20" s="150">
        <f t="shared" si="1"/>
        <v>4.978682437078806</v>
      </c>
      <c r="D20" s="151"/>
      <c r="E20" s="151" t="s">
        <v>423</v>
      </c>
      <c r="F20" s="149">
        <v>2736</v>
      </c>
      <c r="G20" s="152">
        <f t="shared" si="2"/>
        <v>37.62893687250722</v>
      </c>
    </row>
    <row r="21" spans="1:7" ht="12.75">
      <c r="A21" s="148" t="s">
        <v>424</v>
      </c>
      <c r="B21" s="149">
        <v>291</v>
      </c>
      <c r="C21" s="150">
        <f t="shared" si="1"/>
        <v>4.002200522624123</v>
      </c>
      <c r="D21" s="151"/>
      <c r="E21" s="151" t="s">
        <v>425</v>
      </c>
      <c r="F21" s="149">
        <v>1478</v>
      </c>
      <c r="G21" s="152">
        <f t="shared" si="2"/>
        <v>20.32732774033833</v>
      </c>
    </row>
    <row r="22" spans="1:7" ht="12.75">
      <c r="A22" s="148" t="s">
        <v>426</v>
      </c>
      <c r="B22" s="149">
        <v>613</v>
      </c>
      <c r="C22" s="150">
        <f t="shared" si="1"/>
        <v>8.430752303672122</v>
      </c>
      <c r="D22" s="151"/>
      <c r="E22" s="151" t="s">
        <v>427</v>
      </c>
      <c r="F22" s="149">
        <v>2282</v>
      </c>
      <c r="G22" s="152">
        <f t="shared" si="2"/>
        <v>31.384953926557557</v>
      </c>
    </row>
    <row r="23" spans="1:7" ht="12.75">
      <c r="A23" s="148" t="s">
        <v>428</v>
      </c>
      <c r="B23" s="149">
        <v>421</v>
      </c>
      <c r="C23" s="150">
        <f t="shared" si="1"/>
        <v>5.790125154724247</v>
      </c>
      <c r="D23" s="151"/>
      <c r="E23" s="151" t="s">
        <v>429</v>
      </c>
      <c r="F23" s="149">
        <v>1627</v>
      </c>
      <c r="G23" s="152">
        <f t="shared" si="2"/>
        <v>22.376564434053087</v>
      </c>
    </row>
    <row r="24" spans="1:7" ht="12.75">
      <c r="A24" s="148" t="s">
        <v>430</v>
      </c>
      <c r="B24" s="149">
        <v>116</v>
      </c>
      <c r="C24" s="150">
        <f t="shared" si="1"/>
        <v>1.5953789024893412</v>
      </c>
      <c r="D24" s="151"/>
      <c r="E24" s="151" t="s">
        <v>431</v>
      </c>
      <c r="F24" s="149">
        <v>395</v>
      </c>
      <c r="G24" s="152">
        <f t="shared" si="2"/>
        <v>5.432540228304222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134</v>
      </c>
      <c r="G25" s="152">
        <f t="shared" si="2"/>
        <v>1.8429376977032046</v>
      </c>
    </row>
    <row r="26" spans="1:7" ht="12.75">
      <c r="A26" s="148" t="s">
        <v>433</v>
      </c>
      <c r="B26" s="154">
        <v>37.7</v>
      </c>
      <c r="C26" s="155" t="s">
        <v>261</v>
      </c>
      <c r="D26" s="151"/>
      <c r="E26" s="156" t="s">
        <v>434</v>
      </c>
      <c r="F26" s="157">
        <v>251</v>
      </c>
      <c r="G26" s="152">
        <f t="shared" si="2"/>
        <v>3.452069866593316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116</v>
      </c>
      <c r="G27" s="152">
        <f t="shared" si="2"/>
        <v>1.5953789024893412</v>
      </c>
    </row>
    <row r="28" spans="1:7" ht="12.75">
      <c r="A28" s="148" t="s">
        <v>262</v>
      </c>
      <c r="B28" s="149">
        <v>5476</v>
      </c>
      <c r="C28" s="150">
        <f aca="true" t="shared" si="3" ref="C28:C35">B28*100/B$7</f>
        <v>75.31288681061753</v>
      </c>
      <c r="D28" s="151"/>
      <c r="E28" s="151" t="s">
        <v>436</v>
      </c>
      <c r="F28" s="149">
        <v>129</v>
      </c>
      <c r="G28" s="152">
        <f t="shared" si="2"/>
        <v>1.7741713656993536</v>
      </c>
    </row>
    <row r="29" spans="1:7" ht="12.75">
      <c r="A29" s="148" t="s">
        <v>0</v>
      </c>
      <c r="B29" s="149">
        <v>2583</v>
      </c>
      <c r="C29" s="150">
        <f t="shared" si="3"/>
        <v>35.52468711318938</v>
      </c>
      <c r="D29" s="151"/>
      <c r="E29" s="151" t="s">
        <v>1</v>
      </c>
      <c r="F29" s="149">
        <v>98</v>
      </c>
      <c r="G29" s="152">
        <f t="shared" si="2"/>
        <v>1.3478201072754779</v>
      </c>
    </row>
    <row r="30" spans="1:7" ht="12.75">
      <c r="A30" s="148" t="s">
        <v>2</v>
      </c>
      <c r="B30" s="149">
        <v>2893</v>
      </c>
      <c r="C30" s="150">
        <f t="shared" si="3"/>
        <v>39.78819969742814</v>
      </c>
      <c r="D30" s="151"/>
      <c r="E30" s="151" t="s">
        <v>3</v>
      </c>
      <c r="F30" s="149">
        <v>31</v>
      </c>
      <c r="G30" s="152">
        <f t="shared" si="2"/>
        <v>0.42635125842387567</v>
      </c>
    </row>
    <row r="31" spans="1:7" ht="12.75">
      <c r="A31" s="148" t="s">
        <v>4</v>
      </c>
      <c r="B31" s="149">
        <v>5222</v>
      </c>
      <c r="C31" s="150">
        <f t="shared" si="3"/>
        <v>71.8195571448219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1326</v>
      </c>
      <c r="C32" s="150">
        <f t="shared" si="3"/>
        <v>18.23683124742126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1150</v>
      </c>
      <c r="C33" s="150">
        <f t="shared" si="3"/>
        <v>15.81625636088571</v>
      </c>
      <c r="D33" s="151"/>
      <c r="E33" s="142" t="s">
        <v>8</v>
      </c>
      <c r="F33" s="140">
        <v>2736</v>
      </c>
      <c r="G33" s="147">
        <v>100</v>
      </c>
    </row>
    <row r="34" spans="1:7" ht="12.75">
      <c r="A34" s="148" t="s">
        <v>0</v>
      </c>
      <c r="B34" s="149">
        <v>456</v>
      </c>
      <c r="C34" s="150">
        <f t="shared" si="3"/>
        <v>6.271489478751203</v>
      </c>
      <c r="D34" s="151"/>
      <c r="E34" s="151" t="s">
        <v>9</v>
      </c>
      <c r="F34" s="149">
        <v>1907</v>
      </c>
      <c r="G34" s="152">
        <f aca="true" t="shared" si="4" ref="G34:G42">F34*100/F$33</f>
        <v>69.70029239766082</v>
      </c>
    </row>
    <row r="35" spans="1:7" ht="12.75">
      <c r="A35" s="148" t="s">
        <v>2</v>
      </c>
      <c r="B35" s="149">
        <v>694</v>
      </c>
      <c r="C35" s="150">
        <f t="shared" si="3"/>
        <v>9.544766882134507</v>
      </c>
      <c r="D35" s="151"/>
      <c r="E35" s="151" t="s">
        <v>10</v>
      </c>
      <c r="F35" s="149">
        <v>869</v>
      </c>
      <c r="G35" s="152">
        <f t="shared" si="4"/>
        <v>31.76169590643275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1478</v>
      </c>
      <c r="G36" s="152">
        <f t="shared" si="4"/>
        <v>54.02046783625731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674</v>
      </c>
      <c r="G37" s="152">
        <f t="shared" si="4"/>
        <v>24.63450292397661</v>
      </c>
    </row>
    <row r="38" spans="1:7" ht="12.75">
      <c r="A38" s="162" t="s">
        <v>13</v>
      </c>
      <c r="B38" s="149">
        <v>7165</v>
      </c>
      <c r="C38" s="150">
        <f aca="true" t="shared" si="5" ref="C38:C56">B38*100/B$7</f>
        <v>98.54215376151836</v>
      </c>
      <c r="D38" s="151"/>
      <c r="E38" s="151" t="s">
        <v>14</v>
      </c>
      <c r="F38" s="149">
        <v>323</v>
      </c>
      <c r="G38" s="152">
        <f t="shared" si="4"/>
        <v>11.805555555555555</v>
      </c>
    </row>
    <row r="39" spans="1:7" ht="12.75">
      <c r="A39" s="148" t="s">
        <v>15</v>
      </c>
      <c r="B39" s="149">
        <v>6439</v>
      </c>
      <c r="C39" s="150">
        <f t="shared" si="5"/>
        <v>88.5572823545592</v>
      </c>
      <c r="D39" s="151"/>
      <c r="E39" s="151" t="s">
        <v>10</v>
      </c>
      <c r="F39" s="149">
        <v>148</v>
      </c>
      <c r="G39" s="152">
        <f t="shared" si="4"/>
        <v>5.409356725146199</v>
      </c>
    </row>
    <row r="40" spans="1:7" ht="12.75">
      <c r="A40" s="148" t="s">
        <v>16</v>
      </c>
      <c r="B40" s="149">
        <v>480</v>
      </c>
      <c r="C40" s="150">
        <f t="shared" si="5"/>
        <v>6.601567872369688</v>
      </c>
      <c r="D40" s="151"/>
      <c r="E40" s="151" t="s">
        <v>17</v>
      </c>
      <c r="F40" s="149">
        <v>829</v>
      </c>
      <c r="G40" s="152">
        <f t="shared" si="4"/>
        <v>30.299707602339183</v>
      </c>
    </row>
    <row r="41" spans="1:7" ht="12.75">
      <c r="A41" s="148" t="s">
        <v>18</v>
      </c>
      <c r="B41" s="149">
        <v>9</v>
      </c>
      <c r="C41" s="150">
        <f t="shared" si="5"/>
        <v>0.12377939760693164</v>
      </c>
      <c r="D41" s="151"/>
      <c r="E41" s="151" t="s">
        <v>19</v>
      </c>
      <c r="F41" s="149">
        <v>705</v>
      </c>
      <c r="G41" s="152">
        <f t="shared" si="4"/>
        <v>25.767543859649123</v>
      </c>
    </row>
    <row r="42" spans="1:7" ht="12.75">
      <c r="A42" s="148" t="s">
        <v>20</v>
      </c>
      <c r="B42" s="149">
        <v>173</v>
      </c>
      <c r="C42" s="150">
        <f t="shared" si="5"/>
        <v>2.3793150873332416</v>
      </c>
      <c r="D42" s="151"/>
      <c r="E42" s="151" t="s">
        <v>21</v>
      </c>
      <c r="F42" s="149">
        <v>243</v>
      </c>
      <c r="G42" s="152">
        <f t="shared" si="4"/>
        <v>8.881578947368421</v>
      </c>
    </row>
    <row r="43" spans="1:7" ht="12.75">
      <c r="A43" s="148" t="s">
        <v>22</v>
      </c>
      <c r="B43" s="149">
        <v>35</v>
      </c>
      <c r="C43" s="150">
        <f t="shared" si="5"/>
        <v>0.4813643240269564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41</v>
      </c>
      <c r="C44" s="150">
        <f t="shared" si="5"/>
        <v>0.5638839224315775</v>
      </c>
      <c r="D44" s="151"/>
      <c r="E44" s="151" t="s">
        <v>24</v>
      </c>
      <c r="F44" s="159">
        <v>953</v>
      </c>
      <c r="G44" s="163">
        <f>F44*100/F33</f>
        <v>34.83187134502924</v>
      </c>
    </row>
    <row r="45" spans="1:7" ht="12.75">
      <c r="A45" s="148" t="s">
        <v>25</v>
      </c>
      <c r="B45" s="149">
        <v>57</v>
      </c>
      <c r="C45" s="150">
        <f t="shared" si="5"/>
        <v>0.7839361848439004</v>
      </c>
      <c r="D45" s="151"/>
      <c r="E45" s="151" t="s">
        <v>26</v>
      </c>
      <c r="F45" s="159">
        <v>747</v>
      </c>
      <c r="G45" s="163">
        <f>F45*100/F33</f>
        <v>27.30263157894737</v>
      </c>
    </row>
    <row r="46" spans="1:7" ht="12.75">
      <c r="A46" s="148" t="s">
        <v>27</v>
      </c>
      <c r="B46" s="149">
        <v>10</v>
      </c>
      <c r="C46" s="150">
        <f t="shared" si="5"/>
        <v>0.13753266400770184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5</v>
      </c>
      <c r="C47" s="150">
        <f t="shared" si="5"/>
        <v>0.06876633200385092</v>
      </c>
      <c r="D47" s="151"/>
      <c r="E47" s="151" t="s">
        <v>29</v>
      </c>
      <c r="F47" s="164">
        <v>2.61</v>
      </c>
      <c r="G47" s="165" t="s">
        <v>261</v>
      </c>
    </row>
    <row r="48" spans="1:7" ht="12.75">
      <c r="A48" s="148" t="s">
        <v>30</v>
      </c>
      <c r="B48" s="149">
        <v>13</v>
      </c>
      <c r="C48" s="150">
        <f t="shared" si="5"/>
        <v>0.17879246321001238</v>
      </c>
      <c r="D48" s="151"/>
      <c r="E48" s="151" t="s">
        <v>31</v>
      </c>
      <c r="F48" s="144">
        <v>3.18</v>
      </c>
      <c r="G48" s="165" t="s">
        <v>261</v>
      </c>
    </row>
    <row r="49" spans="1:7" ht="14.25">
      <c r="A49" s="148" t="s">
        <v>32</v>
      </c>
      <c r="B49" s="149">
        <v>12</v>
      </c>
      <c r="C49" s="150">
        <f t="shared" si="5"/>
        <v>0.1650391968092422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1</v>
      </c>
      <c r="C50" s="150">
        <f t="shared" si="5"/>
        <v>0.013753266400770183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1</v>
      </c>
      <c r="C51" s="150">
        <f t="shared" si="5"/>
        <v>0.013753266400770183</v>
      </c>
      <c r="D51" s="151"/>
      <c r="E51" s="142" t="s">
        <v>36</v>
      </c>
      <c r="F51" s="140">
        <v>2849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2736</v>
      </c>
      <c r="G52" s="152">
        <f>F52*100/F$51</f>
        <v>96.03369603369603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113</v>
      </c>
      <c r="G53" s="152">
        <f>F53*100/F$51</f>
        <v>3.966303966303966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7</v>
      </c>
      <c r="G54" s="152">
        <f>F54*100/F$51</f>
        <v>0.2457002457002457</v>
      </c>
    </row>
    <row r="55" spans="1:7" ht="12.75">
      <c r="A55" s="148" t="s">
        <v>43</v>
      </c>
      <c r="B55" s="149">
        <v>63</v>
      </c>
      <c r="C55" s="150">
        <f t="shared" si="5"/>
        <v>0.8664557832485216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106</v>
      </c>
      <c r="C56" s="150">
        <f t="shared" si="5"/>
        <v>1.4578462384816393</v>
      </c>
      <c r="D56" s="151"/>
      <c r="E56" s="151" t="s">
        <v>45</v>
      </c>
      <c r="F56" s="166">
        <v>1.2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7.1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4.2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6525</v>
      </c>
      <c r="C60" s="167">
        <f>B60*100/B7</f>
        <v>89.74006326502544</v>
      </c>
      <c r="D60" s="151"/>
      <c r="E60" s="142" t="s">
        <v>51</v>
      </c>
      <c r="F60" s="140">
        <v>2736</v>
      </c>
      <c r="G60" s="147">
        <v>100</v>
      </c>
    </row>
    <row r="61" spans="1:7" ht="12.75">
      <c r="A61" s="148" t="s">
        <v>52</v>
      </c>
      <c r="B61" s="159">
        <v>523</v>
      </c>
      <c r="C61" s="167">
        <f>B61*100/B7</f>
        <v>7.192958327602805</v>
      </c>
      <c r="D61" s="151"/>
      <c r="E61" s="151" t="s">
        <v>53</v>
      </c>
      <c r="F61" s="149">
        <v>1993</v>
      </c>
      <c r="G61" s="152">
        <f>F61*100/F$60</f>
        <v>72.84356725146199</v>
      </c>
    </row>
    <row r="62" spans="1:7" ht="12.75">
      <c r="A62" s="148" t="s">
        <v>54</v>
      </c>
      <c r="B62" s="159">
        <v>21</v>
      </c>
      <c r="C62" s="167">
        <f>B62*100/B7</f>
        <v>0.28881859441617386</v>
      </c>
      <c r="D62" s="151"/>
      <c r="E62" s="151" t="s">
        <v>55</v>
      </c>
      <c r="F62" s="149">
        <v>743</v>
      </c>
      <c r="G62" s="152">
        <f>F62*100/F$60</f>
        <v>27.156432748538013</v>
      </c>
    </row>
    <row r="63" spans="1:7" ht="12.75">
      <c r="A63" s="148" t="s">
        <v>56</v>
      </c>
      <c r="B63" s="159">
        <v>201</v>
      </c>
      <c r="C63" s="167">
        <f>B63*100/B7</f>
        <v>2.764406546554807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4</v>
      </c>
      <c r="C64" s="167">
        <f>B64*100/B7</f>
        <v>0.05501306560308073</v>
      </c>
      <c r="D64" s="151"/>
      <c r="E64" s="151" t="s">
        <v>58</v>
      </c>
      <c r="F64" s="144">
        <v>2.83</v>
      </c>
      <c r="G64" s="165" t="s">
        <v>261</v>
      </c>
    </row>
    <row r="65" spans="1:7" ht="13.5" thickBot="1">
      <c r="A65" s="170" t="s">
        <v>59</v>
      </c>
      <c r="B65" s="171">
        <v>110</v>
      </c>
      <c r="C65" s="172">
        <f>B65*100/B7</f>
        <v>1.51285930408472</v>
      </c>
      <c r="D65" s="173"/>
      <c r="E65" s="173" t="s">
        <v>60</v>
      </c>
      <c r="F65" s="174">
        <v>2.01</v>
      </c>
      <c r="G65" s="175" t="s">
        <v>261</v>
      </c>
    </row>
    <row r="66" ht="9" customHeight="1" thickTop="1"/>
    <row r="67" ht="12.75">
      <c r="A67" s="119" t="s">
        <v>61</v>
      </c>
    </row>
    <row r="68" ht="12.75">
      <c r="A68" s="119" t="s">
        <v>62</v>
      </c>
    </row>
    <row r="69" ht="12.75">
      <c r="A69" s="119" t="s">
        <v>63</v>
      </c>
    </row>
    <row r="70" ht="12.75">
      <c r="A70" s="119" t="s">
        <v>64</v>
      </c>
    </row>
    <row r="71" ht="12.75">
      <c r="A71" s="119" t="s">
        <v>65</v>
      </c>
    </row>
    <row r="73" ht="12.75">
      <c r="A73" s="119" t="s">
        <v>165</v>
      </c>
    </row>
    <row r="74" ht="12.75">
      <c r="A74" s="119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119">
        <v>7271</v>
      </c>
      <c r="G9" s="33">
        <f>(F9/$F$9)*100</f>
        <v>100</v>
      </c>
    </row>
    <row r="10" spans="1:7" ht="12.75">
      <c r="A10" s="29" t="s">
        <v>269</v>
      </c>
      <c r="B10" s="93">
        <v>2027</v>
      </c>
      <c r="C10" s="33">
        <f aca="true" t="shared" si="0" ref="C10:C15">(B10/$B$10)*100</f>
        <v>100</v>
      </c>
      <c r="E10" s="34" t="s">
        <v>270</v>
      </c>
      <c r="F10" s="119">
        <v>6885</v>
      </c>
      <c r="G10" s="84">
        <f aca="true" t="shared" si="1" ref="G10:G16">(F10/$F$9)*100</f>
        <v>94.6912391693027</v>
      </c>
    </row>
    <row r="11" spans="1:7" ht="12.75">
      <c r="A11" s="36" t="s">
        <v>271</v>
      </c>
      <c r="B11" s="98">
        <v>114</v>
      </c>
      <c r="C11" s="35">
        <f t="shared" si="0"/>
        <v>5.624074987666503</v>
      </c>
      <c r="E11" s="34" t="s">
        <v>272</v>
      </c>
      <c r="F11" s="119">
        <v>6833</v>
      </c>
      <c r="G11" s="84">
        <f t="shared" si="1"/>
        <v>93.97606931646266</v>
      </c>
    </row>
    <row r="12" spans="1:7" ht="12.75">
      <c r="A12" s="36" t="s">
        <v>273</v>
      </c>
      <c r="B12" s="98">
        <v>93</v>
      </c>
      <c r="C12" s="35">
        <f t="shared" si="0"/>
        <v>4.588061174148988</v>
      </c>
      <c r="E12" s="34" t="s">
        <v>274</v>
      </c>
      <c r="F12" s="119">
        <v>3844</v>
      </c>
      <c r="G12" s="84">
        <f t="shared" si="1"/>
        <v>52.86755604456058</v>
      </c>
    </row>
    <row r="13" spans="1:7" ht="12.75">
      <c r="A13" s="36" t="s">
        <v>275</v>
      </c>
      <c r="B13" s="98">
        <v>954</v>
      </c>
      <c r="C13" s="35">
        <f t="shared" si="0"/>
        <v>47.06462752836704</v>
      </c>
      <c r="E13" s="34" t="s">
        <v>276</v>
      </c>
      <c r="F13" s="119">
        <v>2989</v>
      </c>
      <c r="G13" s="84">
        <f t="shared" si="1"/>
        <v>41.108513271902076</v>
      </c>
    </row>
    <row r="14" spans="1:7" ht="12.75">
      <c r="A14" s="36" t="s">
        <v>277</v>
      </c>
      <c r="B14" s="98">
        <v>408</v>
      </c>
      <c r="C14" s="35">
        <f t="shared" si="0"/>
        <v>20.12826837691169</v>
      </c>
      <c r="E14" s="34" t="s">
        <v>166</v>
      </c>
      <c r="F14" s="119">
        <v>52</v>
      </c>
      <c r="G14" s="84">
        <f t="shared" si="1"/>
        <v>0.7151698528400495</v>
      </c>
    </row>
    <row r="15" spans="1:7" ht="12.75">
      <c r="A15" s="36" t="s">
        <v>324</v>
      </c>
      <c r="B15" s="97">
        <v>458</v>
      </c>
      <c r="C15" s="35">
        <f t="shared" si="0"/>
        <v>22.59496793290577</v>
      </c>
      <c r="E15" s="34" t="s">
        <v>278</v>
      </c>
      <c r="F15" s="119">
        <v>386</v>
      </c>
      <c r="G15" s="84">
        <f t="shared" si="1"/>
        <v>5.308760830697291</v>
      </c>
    </row>
    <row r="16" spans="1:7" ht="12.75">
      <c r="A16" s="36"/>
      <c r="B16" s="93" t="s">
        <v>250</v>
      </c>
      <c r="C16" s="10"/>
      <c r="E16" s="34" t="s">
        <v>279</v>
      </c>
      <c r="F16" s="119">
        <v>203</v>
      </c>
      <c r="G16" s="84">
        <f t="shared" si="1"/>
        <v>2.7919130793563474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119">
        <v>176</v>
      </c>
      <c r="G17" s="84">
        <f>(F17/$F$9)*100</f>
        <v>2.4205748865355523</v>
      </c>
    </row>
    <row r="18" spans="1:7" ht="12.75">
      <c r="A18" s="29" t="s">
        <v>282</v>
      </c>
      <c r="B18" s="93">
        <v>4910</v>
      </c>
      <c r="C18" s="33">
        <f>(B18/$B$18)*100</f>
        <v>100</v>
      </c>
      <c r="E18" s="34" t="s">
        <v>283</v>
      </c>
      <c r="F18" s="119">
        <v>210</v>
      </c>
      <c r="G18" s="84">
        <f>(F18/$F$9)*100</f>
        <v>2.8881859441617386</v>
      </c>
    </row>
    <row r="19" spans="1:7" ht="12.75">
      <c r="A19" s="36" t="s">
        <v>284</v>
      </c>
      <c r="B19" s="97">
        <v>220</v>
      </c>
      <c r="C19" s="84">
        <f aca="true" t="shared" si="2" ref="C19:C25">(B19/$B$18)*100</f>
        <v>4.480651731160896</v>
      </c>
      <c r="E19" s="34"/>
      <c r="F19" s="119" t="s">
        <v>250</v>
      </c>
      <c r="G19" s="84"/>
    </row>
    <row r="20" spans="1:7" ht="12.75">
      <c r="A20" s="36" t="s">
        <v>285</v>
      </c>
      <c r="B20" s="97">
        <v>452</v>
      </c>
      <c r="C20" s="84">
        <f t="shared" si="2"/>
        <v>9.20570264765784</v>
      </c>
      <c r="E20" s="31" t="s">
        <v>286</v>
      </c>
      <c r="F20" s="119" t="s">
        <v>250</v>
      </c>
      <c r="G20" s="84"/>
    </row>
    <row r="21" spans="1:7" ht="12.75">
      <c r="A21" s="36" t="s">
        <v>287</v>
      </c>
      <c r="B21" s="97">
        <v>1874</v>
      </c>
      <c r="C21" s="84">
        <f t="shared" si="2"/>
        <v>38.16700610997963</v>
      </c>
      <c r="E21" s="38" t="s">
        <v>167</v>
      </c>
      <c r="F21" s="119">
        <v>386</v>
      </c>
      <c r="G21" s="33">
        <f>(F21/$F$21)*100</f>
        <v>100</v>
      </c>
    </row>
    <row r="22" spans="1:7" ht="12.75">
      <c r="A22" s="36" t="s">
        <v>302</v>
      </c>
      <c r="B22" s="97">
        <v>1054</v>
      </c>
      <c r="C22" s="84">
        <f t="shared" si="2"/>
        <v>21.466395112016293</v>
      </c>
      <c r="E22" s="34" t="s">
        <v>303</v>
      </c>
      <c r="F22" s="119">
        <v>77</v>
      </c>
      <c r="G22" s="84">
        <f aca="true" t="shared" si="3" ref="G22:G27">(F22/$F$21)*100</f>
        <v>19.94818652849741</v>
      </c>
    </row>
    <row r="23" spans="1:7" ht="12.75">
      <c r="A23" s="36" t="s">
        <v>304</v>
      </c>
      <c r="B23" s="97">
        <v>329</v>
      </c>
      <c r="C23" s="84">
        <f t="shared" si="2"/>
        <v>6.70061099796334</v>
      </c>
      <c r="E23" s="34" t="s">
        <v>305</v>
      </c>
      <c r="F23" s="119">
        <v>215</v>
      </c>
      <c r="G23" s="84">
        <f t="shared" si="3"/>
        <v>55.69948186528497</v>
      </c>
    </row>
    <row r="24" spans="1:7" ht="12.75">
      <c r="A24" s="36" t="s">
        <v>306</v>
      </c>
      <c r="B24" s="97">
        <v>760</v>
      </c>
      <c r="C24" s="84">
        <f t="shared" si="2"/>
        <v>15.478615071283095</v>
      </c>
      <c r="E24" s="34" t="s">
        <v>307</v>
      </c>
      <c r="F24" s="119">
        <v>32</v>
      </c>
      <c r="G24" s="84">
        <f t="shared" si="3"/>
        <v>8.290155440414509</v>
      </c>
    </row>
    <row r="25" spans="1:7" ht="12.75">
      <c r="A25" s="36" t="s">
        <v>308</v>
      </c>
      <c r="B25" s="97">
        <v>221</v>
      </c>
      <c r="C25" s="84">
        <f t="shared" si="2"/>
        <v>4.5010183299389</v>
      </c>
      <c r="E25" s="34" t="s">
        <v>309</v>
      </c>
      <c r="F25" s="119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119">
        <v>57</v>
      </c>
      <c r="G26" s="84">
        <f t="shared" si="3"/>
        <v>14.766839378238341</v>
      </c>
    </row>
    <row r="27" spans="1:7" ht="12.75">
      <c r="A27" s="36" t="s">
        <v>311</v>
      </c>
      <c r="B27" s="107">
        <v>86.3</v>
      </c>
      <c r="C27" s="37" t="s">
        <v>261</v>
      </c>
      <c r="E27" s="34" t="s">
        <v>312</v>
      </c>
      <c r="F27" s="119">
        <v>5</v>
      </c>
      <c r="G27" s="84">
        <f t="shared" si="3"/>
        <v>1.2953367875647668</v>
      </c>
    </row>
    <row r="28" spans="1:7" ht="12.75">
      <c r="A28" s="36" t="s">
        <v>313</v>
      </c>
      <c r="B28" s="107">
        <v>20</v>
      </c>
      <c r="C28" s="37" t="s">
        <v>261</v>
      </c>
      <c r="E28" s="34"/>
      <c r="F28" s="119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119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119">
        <v>6842</v>
      </c>
      <c r="G30" s="33">
        <f>(F30/$F$30)*100</f>
        <v>100</v>
      </c>
      <c r="J30" s="39"/>
    </row>
    <row r="31" spans="1:10" ht="12.75">
      <c r="A31" s="95" t="s">
        <v>296</v>
      </c>
      <c r="B31" s="93">
        <v>5758</v>
      </c>
      <c r="C31" s="33">
        <f>(B31/$B$31)*100</f>
        <v>100</v>
      </c>
      <c r="E31" s="34" t="s">
        <v>317</v>
      </c>
      <c r="F31" s="119">
        <v>6276</v>
      </c>
      <c r="G31" s="101">
        <f>(F31/$F$30)*100</f>
        <v>91.72756503946215</v>
      </c>
      <c r="J31" s="39"/>
    </row>
    <row r="32" spans="1:10" ht="12.75">
      <c r="A32" s="36" t="s">
        <v>318</v>
      </c>
      <c r="B32" s="97">
        <v>1561</v>
      </c>
      <c r="C32" s="10">
        <f>(B32/$B$31)*100</f>
        <v>27.110107676276485</v>
      </c>
      <c r="E32" s="34" t="s">
        <v>319</v>
      </c>
      <c r="F32" s="119">
        <v>566</v>
      </c>
      <c r="G32" s="101">
        <f aca="true" t="shared" si="4" ref="G32:G39">(F32/$F$30)*100</f>
        <v>8.272434960537854</v>
      </c>
      <c r="J32" s="39"/>
    </row>
    <row r="33" spans="1:10" ht="12.75">
      <c r="A33" s="36" t="s">
        <v>320</v>
      </c>
      <c r="B33" s="97">
        <v>3235</v>
      </c>
      <c r="C33" s="10">
        <f aca="true" t="shared" si="5" ref="C33:C38">(B33/$B$31)*100</f>
        <v>56.18270232719694</v>
      </c>
      <c r="E33" s="34" t="s">
        <v>321</v>
      </c>
      <c r="F33" s="119">
        <v>237</v>
      </c>
      <c r="G33" s="101">
        <f t="shared" si="4"/>
        <v>3.4638994446068403</v>
      </c>
      <c r="J33" s="39"/>
    </row>
    <row r="34" spans="1:7" ht="12.75">
      <c r="A34" s="36" t="s">
        <v>322</v>
      </c>
      <c r="B34" s="97">
        <v>132</v>
      </c>
      <c r="C34" s="10">
        <f t="shared" si="5"/>
        <v>2.2924626606460574</v>
      </c>
      <c r="E34" s="34" t="s">
        <v>323</v>
      </c>
      <c r="F34" s="119">
        <v>176</v>
      </c>
      <c r="G34" s="101">
        <f t="shared" si="4"/>
        <v>2.572347266881029</v>
      </c>
    </row>
    <row r="35" spans="1:7" ht="12.75">
      <c r="A35" s="36" t="s">
        <v>325</v>
      </c>
      <c r="B35" s="97">
        <v>381</v>
      </c>
      <c r="C35" s="10">
        <f t="shared" si="5"/>
        <v>6.616880861410211</v>
      </c>
      <c r="E35" s="34" t="s">
        <v>321</v>
      </c>
      <c r="F35" s="119">
        <v>43</v>
      </c>
      <c r="G35" s="101">
        <f t="shared" si="4"/>
        <v>0.6284712072493424</v>
      </c>
    </row>
    <row r="36" spans="1:7" ht="12.75">
      <c r="A36" s="36" t="s">
        <v>297</v>
      </c>
      <c r="B36" s="97">
        <v>304</v>
      </c>
      <c r="C36" s="10">
        <f t="shared" si="5"/>
        <v>5.279610976033345</v>
      </c>
      <c r="E36" s="34" t="s">
        <v>327</v>
      </c>
      <c r="F36" s="119">
        <v>236</v>
      </c>
      <c r="G36" s="101">
        <f t="shared" si="4"/>
        <v>3.449283835135925</v>
      </c>
    </row>
    <row r="37" spans="1:7" ht="12.75">
      <c r="A37" s="36" t="s">
        <v>326</v>
      </c>
      <c r="B37" s="97">
        <v>449</v>
      </c>
      <c r="C37" s="10">
        <f t="shared" si="5"/>
        <v>7.797846474470302</v>
      </c>
      <c r="E37" s="34" t="s">
        <v>321</v>
      </c>
      <c r="F37" s="119">
        <v>109</v>
      </c>
      <c r="G37" s="101">
        <f t="shared" si="4"/>
        <v>1.5931014323297281</v>
      </c>
    </row>
    <row r="38" spans="1:7" ht="12.75">
      <c r="A38" s="36" t="s">
        <v>297</v>
      </c>
      <c r="B38" s="97">
        <v>311</v>
      </c>
      <c r="C38" s="10">
        <f t="shared" si="5"/>
        <v>5.40118096561306</v>
      </c>
      <c r="E38" s="34" t="s">
        <v>259</v>
      </c>
      <c r="F38" s="119">
        <v>142</v>
      </c>
      <c r="G38" s="101">
        <f t="shared" si="4"/>
        <v>2.0754165448699213</v>
      </c>
    </row>
    <row r="39" spans="1:7" ht="12.75">
      <c r="A39" s="36"/>
      <c r="B39" s="97" t="s">
        <v>250</v>
      </c>
      <c r="C39" s="10"/>
      <c r="E39" s="34" t="s">
        <v>321</v>
      </c>
      <c r="F39" s="119">
        <v>78</v>
      </c>
      <c r="G39" s="101">
        <f t="shared" si="4"/>
        <v>1.140017538731365</v>
      </c>
    </row>
    <row r="40" spans="1:7" ht="12.75">
      <c r="A40" s="96" t="s">
        <v>298</v>
      </c>
      <c r="B40" s="93" t="s">
        <v>250</v>
      </c>
      <c r="C40" s="10"/>
      <c r="E40" s="1"/>
      <c r="F40" s="119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119" t="s">
        <v>250</v>
      </c>
      <c r="G41" s="101"/>
    </row>
    <row r="42" spans="1:9" ht="12.75">
      <c r="A42" s="96" t="s">
        <v>300</v>
      </c>
      <c r="B42" s="100">
        <v>165</v>
      </c>
      <c r="C42" s="33">
        <f>(B42/$B$42)*100</f>
        <v>100</v>
      </c>
      <c r="E42" s="31" t="s">
        <v>268</v>
      </c>
      <c r="F42" s="119">
        <v>7271</v>
      </c>
      <c r="G42" s="99">
        <f>(F42/$F$42)*100</f>
        <v>100</v>
      </c>
      <c r="I42" s="39"/>
    </row>
    <row r="43" spans="1:7" ht="12.75">
      <c r="A43" s="36" t="s">
        <v>301</v>
      </c>
      <c r="B43" s="98">
        <v>87</v>
      </c>
      <c r="C43" s="102">
        <f>(B43/$B$42)*100</f>
        <v>52.72727272727272</v>
      </c>
      <c r="E43" s="60" t="s">
        <v>168</v>
      </c>
      <c r="F43" s="119">
        <v>8983</v>
      </c>
      <c r="G43" s="106">
        <f aca="true" t="shared" si="6" ref="G43:G71">(F43/$F$42)*100</f>
        <v>123.54559207811855</v>
      </c>
    </row>
    <row r="44" spans="1:7" ht="12.75">
      <c r="A44" s="36"/>
      <c r="B44" s="93" t="s">
        <v>250</v>
      </c>
      <c r="C44" s="10"/>
      <c r="E44" s="1" t="s">
        <v>329</v>
      </c>
      <c r="F44" s="119">
        <v>11</v>
      </c>
      <c r="G44" s="101">
        <f t="shared" si="6"/>
        <v>0.15128593040847202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119">
        <v>13</v>
      </c>
      <c r="G45" s="101">
        <f t="shared" si="6"/>
        <v>0.17879246321001238</v>
      </c>
    </row>
    <row r="46" spans="1:7" ht="12.75">
      <c r="A46" s="29" t="s">
        <v>331</v>
      </c>
      <c r="B46" s="93">
        <v>5467</v>
      </c>
      <c r="C46" s="33">
        <f>(B46/$B$46)*100</f>
        <v>100</v>
      </c>
      <c r="E46" s="1" t="s">
        <v>332</v>
      </c>
      <c r="F46" s="119">
        <v>33</v>
      </c>
      <c r="G46" s="101">
        <f t="shared" si="6"/>
        <v>0.45385779122541603</v>
      </c>
    </row>
    <row r="47" spans="1:7" ht="12.75">
      <c r="A47" s="36" t="s">
        <v>333</v>
      </c>
      <c r="B47" s="97">
        <v>755</v>
      </c>
      <c r="C47" s="10">
        <f>(B47/$B$46)*100</f>
        <v>13.810133528443389</v>
      </c>
      <c r="E47" s="1" t="s">
        <v>334</v>
      </c>
      <c r="F47" s="119">
        <v>86</v>
      </c>
      <c r="G47" s="101">
        <f t="shared" si="6"/>
        <v>1.1827809104662357</v>
      </c>
    </row>
    <row r="48" spans="1:7" ht="12.75">
      <c r="A48" s="36"/>
      <c r="B48" s="93" t="s">
        <v>250</v>
      </c>
      <c r="C48" s="10"/>
      <c r="E48" s="1" t="s">
        <v>335</v>
      </c>
      <c r="F48" s="119">
        <v>961</v>
      </c>
      <c r="G48" s="101">
        <f t="shared" si="6"/>
        <v>13.216889011140145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119">
        <v>183</v>
      </c>
      <c r="G49" s="101">
        <f t="shared" si="6"/>
        <v>2.5168477513409435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119">
        <v>26</v>
      </c>
      <c r="G50" s="101">
        <f t="shared" si="6"/>
        <v>0.35758492642002476</v>
      </c>
    </row>
    <row r="51" spans="1:7" ht="12.75">
      <c r="A51" s="5" t="s">
        <v>338</v>
      </c>
      <c r="B51" s="93">
        <v>1631</v>
      </c>
      <c r="C51" s="33">
        <f>(B51/$B$51)*100</f>
        <v>100</v>
      </c>
      <c r="E51" s="1" t="s">
        <v>339</v>
      </c>
      <c r="F51" s="119">
        <v>1619</v>
      </c>
      <c r="G51" s="101">
        <f t="shared" si="6"/>
        <v>22.266538302846925</v>
      </c>
    </row>
    <row r="52" spans="1:7" ht="12.75">
      <c r="A52" s="4" t="s">
        <v>340</v>
      </c>
      <c r="B52" s="98">
        <v>112</v>
      </c>
      <c r="C52" s="10">
        <f>(B52/$B$51)*100</f>
        <v>6.866952789699571</v>
      </c>
      <c r="E52" s="1" t="s">
        <v>341</v>
      </c>
      <c r="F52" s="119">
        <v>49</v>
      </c>
      <c r="G52" s="101">
        <f t="shared" si="6"/>
        <v>0.673910053637739</v>
      </c>
    </row>
    <row r="53" spans="1:7" ht="12.75">
      <c r="A53" s="4"/>
      <c r="B53" s="93" t="s">
        <v>250</v>
      </c>
      <c r="C53" s="10"/>
      <c r="E53" s="1" t="s">
        <v>342</v>
      </c>
      <c r="F53" s="119">
        <v>105</v>
      </c>
      <c r="G53" s="101">
        <f t="shared" si="6"/>
        <v>1.4440929720808693</v>
      </c>
    </row>
    <row r="54" spans="1:7" ht="14.25">
      <c r="A54" s="5" t="s">
        <v>343</v>
      </c>
      <c r="B54" s="93">
        <v>4058</v>
      </c>
      <c r="C54" s="33">
        <f>(B54/$B$54)*100</f>
        <v>100</v>
      </c>
      <c r="E54" s="1" t="s">
        <v>201</v>
      </c>
      <c r="F54" s="119">
        <v>1956</v>
      </c>
      <c r="G54" s="101">
        <f t="shared" si="6"/>
        <v>26.90138907990648</v>
      </c>
    </row>
    <row r="55" spans="1:7" ht="12.75">
      <c r="A55" s="4" t="s">
        <v>340</v>
      </c>
      <c r="B55" s="98">
        <v>674</v>
      </c>
      <c r="C55" s="10">
        <f>(B55/$B$54)*100</f>
        <v>16.609167077378018</v>
      </c>
      <c r="E55" s="1" t="s">
        <v>344</v>
      </c>
      <c r="F55" s="119">
        <v>1691</v>
      </c>
      <c r="G55" s="101">
        <f t="shared" si="6"/>
        <v>23.25677348370238</v>
      </c>
    </row>
    <row r="56" spans="1:7" ht="12.75">
      <c r="A56" s="4" t="s">
        <v>345</v>
      </c>
      <c r="B56" s="118">
        <v>69.9</v>
      </c>
      <c r="C56" s="37" t="s">
        <v>261</v>
      </c>
      <c r="E56" s="1" t="s">
        <v>346</v>
      </c>
      <c r="F56" s="119">
        <v>39</v>
      </c>
      <c r="G56" s="101">
        <f t="shared" si="6"/>
        <v>0.5363773896300371</v>
      </c>
    </row>
    <row r="57" spans="1:7" ht="12.75">
      <c r="A57" s="4" t="s">
        <v>347</v>
      </c>
      <c r="B57" s="98">
        <v>3384</v>
      </c>
      <c r="C57" s="10">
        <f>(B57/$B$54)*100</f>
        <v>83.39083292262198</v>
      </c>
      <c r="E57" s="1" t="s">
        <v>348</v>
      </c>
      <c r="F57" s="119">
        <v>30</v>
      </c>
      <c r="G57" s="101">
        <f t="shared" si="6"/>
        <v>0.4125979920231055</v>
      </c>
    </row>
    <row r="58" spans="1:7" ht="12.75">
      <c r="A58" s="4" t="s">
        <v>345</v>
      </c>
      <c r="B58" s="118">
        <v>79.3</v>
      </c>
      <c r="C58" s="37" t="s">
        <v>261</v>
      </c>
      <c r="E58" s="1" t="s">
        <v>349</v>
      </c>
      <c r="F58" s="119">
        <v>412</v>
      </c>
      <c r="G58" s="101">
        <f t="shared" si="6"/>
        <v>5.666345757117315</v>
      </c>
    </row>
    <row r="59" spans="1:7" ht="12.75">
      <c r="A59" s="4"/>
      <c r="B59" s="93" t="s">
        <v>250</v>
      </c>
      <c r="C59" s="10"/>
      <c r="E59" s="1" t="s">
        <v>350</v>
      </c>
      <c r="F59" s="119">
        <v>7</v>
      </c>
      <c r="G59" s="101">
        <f t="shared" si="6"/>
        <v>0.09627286480539128</v>
      </c>
    </row>
    <row r="60" spans="1:7" ht="12.75">
      <c r="A60" s="5" t="s">
        <v>351</v>
      </c>
      <c r="B60" s="93">
        <v>1053</v>
      </c>
      <c r="C60" s="33">
        <f>(B60/$B$60)*100</f>
        <v>100</v>
      </c>
      <c r="E60" s="1" t="s">
        <v>352</v>
      </c>
      <c r="F60" s="119">
        <v>103</v>
      </c>
      <c r="G60" s="101">
        <f t="shared" si="6"/>
        <v>1.4165864392793288</v>
      </c>
    </row>
    <row r="61" spans="1:7" ht="12.75">
      <c r="A61" s="4" t="s">
        <v>340</v>
      </c>
      <c r="B61" s="97">
        <v>382</v>
      </c>
      <c r="C61" s="10">
        <f>(B61/$B$60)*100</f>
        <v>36.27730294396961</v>
      </c>
      <c r="E61" s="1" t="s">
        <v>353</v>
      </c>
      <c r="F61" s="119">
        <v>95</v>
      </c>
      <c r="G61" s="101">
        <f t="shared" si="6"/>
        <v>1.3065603080731674</v>
      </c>
    </row>
    <row r="62" spans="1:7" ht="12.75">
      <c r="A62" s="4"/>
      <c r="B62" s="93" t="s">
        <v>250</v>
      </c>
      <c r="C62" s="10"/>
      <c r="E62" s="1" t="s">
        <v>354</v>
      </c>
      <c r="F62" s="119">
        <v>118</v>
      </c>
      <c r="G62" s="101">
        <f t="shared" si="6"/>
        <v>1.6228854352908815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119">
        <v>34</v>
      </c>
      <c r="G63" s="101">
        <f t="shared" si="6"/>
        <v>0.46761105762618616</v>
      </c>
    </row>
    <row r="64" spans="1:7" ht="12.75">
      <c r="A64" s="29" t="s">
        <v>357</v>
      </c>
      <c r="B64" s="93">
        <v>6842</v>
      </c>
      <c r="C64" s="33">
        <f>(B64/$B$64)*100</f>
        <v>100</v>
      </c>
      <c r="E64" s="1" t="s">
        <v>358</v>
      </c>
      <c r="F64" s="119">
        <v>52</v>
      </c>
      <c r="G64" s="101">
        <f t="shared" si="6"/>
        <v>0.7151698528400495</v>
      </c>
    </row>
    <row r="65" spans="1:7" ht="12.75">
      <c r="A65" s="4" t="s">
        <v>256</v>
      </c>
      <c r="B65" s="97">
        <v>4798</v>
      </c>
      <c r="C65" s="10">
        <f>(B65/$B$64)*100</f>
        <v>70.12569424144986</v>
      </c>
      <c r="E65" s="1" t="s">
        <v>359</v>
      </c>
      <c r="F65" s="119">
        <v>60</v>
      </c>
      <c r="G65" s="101">
        <f t="shared" si="6"/>
        <v>0.825195984046211</v>
      </c>
    </row>
    <row r="66" spans="1:7" ht="12.75">
      <c r="A66" s="4" t="s">
        <v>257</v>
      </c>
      <c r="B66" s="97">
        <v>1892</v>
      </c>
      <c r="C66" s="10">
        <f aca="true" t="shared" si="7" ref="C66:C71">(B66/$B$64)*100</f>
        <v>27.652733118971064</v>
      </c>
      <c r="E66" s="1" t="s">
        <v>360</v>
      </c>
      <c r="F66" s="119">
        <v>0</v>
      </c>
      <c r="G66" s="101">
        <f t="shared" si="6"/>
        <v>0</v>
      </c>
    </row>
    <row r="67" spans="1:7" ht="12.75">
      <c r="A67" s="4" t="s">
        <v>361</v>
      </c>
      <c r="B67" s="97">
        <v>1334</v>
      </c>
      <c r="C67" s="10">
        <f t="shared" si="7"/>
        <v>19.497223034200527</v>
      </c>
      <c r="E67" s="1" t="s">
        <v>362</v>
      </c>
      <c r="F67" s="119">
        <v>50</v>
      </c>
      <c r="G67" s="101">
        <f t="shared" si="6"/>
        <v>0.6876633200385092</v>
      </c>
    </row>
    <row r="68" spans="1:7" ht="12.75">
      <c r="A68" s="4" t="s">
        <v>363</v>
      </c>
      <c r="B68" s="97">
        <v>558</v>
      </c>
      <c r="C68" s="10">
        <f t="shared" si="7"/>
        <v>8.155510084770535</v>
      </c>
      <c r="E68" s="1" t="s">
        <v>364</v>
      </c>
      <c r="F68" s="119">
        <v>187</v>
      </c>
      <c r="G68" s="101">
        <f t="shared" si="6"/>
        <v>2.5718608169440245</v>
      </c>
    </row>
    <row r="69" spans="1:7" ht="12.75">
      <c r="A69" s="4" t="s">
        <v>365</v>
      </c>
      <c r="B69" s="97">
        <v>176</v>
      </c>
      <c r="C69" s="10">
        <f t="shared" si="7"/>
        <v>2.572347266881029</v>
      </c>
      <c r="E69" s="1" t="s">
        <v>366</v>
      </c>
      <c r="F69" s="119">
        <v>77</v>
      </c>
      <c r="G69" s="101">
        <f t="shared" si="6"/>
        <v>1.059001512859304</v>
      </c>
    </row>
    <row r="70" spans="1:7" ht="12.75">
      <c r="A70" s="4" t="s">
        <v>367</v>
      </c>
      <c r="B70" s="97">
        <v>382</v>
      </c>
      <c r="C70" s="10">
        <f t="shared" si="7"/>
        <v>5.583162817889506</v>
      </c>
      <c r="E70" s="1" t="s">
        <v>368</v>
      </c>
      <c r="F70" s="119">
        <v>41</v>
      </c>
      <c r="G70" s="101">
        <f t="shared" si="6"/>
        <v>0.5638839224315775</v>
      </c>
    </row>
    <row r="71" spans="1:7" ht="12.75">
      <c r="A71" s="7" t="s">
        <v>258</v>
      </c>
      <c r="B71" s="103">
        <v>152</v>
      </c>
      <c r="C71" s="40">
        <f t="shared" si="7"/>
        <v>2.2215726395790703</v>
      </c>
      <c r="D71" s="41"/>
      <c r="E71" s="9" t="s">
        <v>369</v>
      </c>
      <c r="F71" s="119">
        <v>945</v>
      </c>
      <c r="G71" s="104">
        <f t="shared" si="6"/>
        <v>12.996836748727821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5665</v>
      </c>
      <c r="C9" s="81">
        <f>(B9/$B$9)*100</f>
        <v>100</v>
      </c>
      <c r="D9" s="65"/>
      <c r="E9" s="79" t="s">
        <v>381</v>
      </c>
      <c r="F9" s="80">
        <v>2743</v>
      </c>
      <c r="G9" s="81">
        <f>(F9/$F$9)*100</f>
        <v>100</v>
      </c>
    </row>
    <row r="10" spans="1:7" ht="12.75">
      <c r="A10" s="82" t="s">
        <v>382</v>
      </c>
      <c r="B10" s="97">
        <v>3660</v>
      </c>
      <c r="C10" s="105">
        <f>(B10/$B$9)*100</f>
        <v>64.6072374227714</v>
      </c>
      <c r="D10" s="65"/>
      <c r="E10" s="78" t="s">
        <v>383</v>
      </c>
      <c r="F10" s="97">
        <v>139</v>
      </c>
      <c r="G10" s="105">
        <f aca="true" t="shared" si="0" ref="G10:G19">(F10/$F$9)*100</f>
        <v>5.067444403937295</v>
      </c>
    </row>
    <row r="11" spans="1:7" ht="12.75">
      <c r="A11" s="82" t="s">
        <v>384</v>
      </c>
      <c r="B11" s="97">
        <v>3660</v>
      </c>
      <c r="C11" s="105">
        <f aca="true" t="shared" si="1" ref="C11:C16">(B11/$B$9)*100</f>
        <v>64.6072374227714</v>
      </c>
      <c r="D11" s="65"/>
      <c r="E11" s="78" t="s">
        <v>385</v>
      </c>
      <c r="F11" s="97">
        <v>104</v>
      </c>
      <c r="G11" s="105">
        <f t="shared" si="0"/>
        <v>3.7914691943127963</v>
      </c>
    </row>
    <row r="12" spans="1:7" ht="12.75">
      <c r="A12" s="82" t="s">
        <v>386</v>
      </c>
      <c r="B12" s="97">
        <v>3525</v>
      </c>
      <c r="C12" s="105">
        <f>(B12/$B$9)*100</f>
        <v>62.22418358340689</v>
      </c>
      <c r="D12" s="65"/>
      <c r="E12" s="78" t="s">
        <v>387</v>
      </c>
      <c r="F12" s="97">
        <v>274</v>
      </c>
      <c r="G12" s="105">
        <f t="shared" si="0"/>
        <v>9.98906306963179</v>
      </c>
    </row>
    <row r="13" spans="1:7" ht="12.75">
      <c r="A13" s="82" t="s">
        <v>388</v>
      </c>
      <c r="B13" s="97">
        <v>135</v>
      </c>
      <c r="C13" s="105">
        <f>(B13/$B$9)*100</f>
        <v>2.383053839364519</v>
      </c>
      <c r="D13" s="65"/>
      <c r="E13" s="78" t="s">
        <v>389</v>
      </c>
      <c r="F13" s="97">
        <v>329</v>
      </c>
      <c r="G13" s="105">
        <f t="shared" si="0"/>
        <v>11.994166970470289</v>
      </c>
    </row>
    <row r="14" spans="1:7" ht="12.75">
      <c r="A14" s="82" t="s">
        <v>390</v>
      </c>
      <c r="B14" s="108">
        <v>3.7</v>
      </c>
      <c r="C14" s="111" t="s">
        <v>261</v>
      </c>
      <c r="D14" s="65"/>
      <c r="E14" s="78" t="s">
        <v>391</v>
      </c>
      <c r="F14" s="97">
        <v>463</v>
      </c>
      <c r="G14" s="105">
        <f t="shared" si="0"/>
        <v>16.879329201604083</v>
      </c>
    </row>
    <row r="15" spans="1:7" ht="12.75">
      <c r="A15" s="82" t="s">
        <v>392</v>
      </c>
      <c r="B15" s="108">
        <v>0</v>
      </c>
      <c r="C15" s="105">
        <f t="shared" si="1"/>
        <v>0</v>
      </c>
      <c r="D15" s="65"/>
      <c r="E15" s="78" t="s">
        <v>393</v>
      </c>
      <c r="F15" s="97">
        <v>774</v>
      </c>
      <c r="G15" s="105">
        <f t="shared" si="0"/>
        <v>28.21728034998177</v>
      </c>
    </row>
    <row r="16" spans="1:7" ht="12.75">
      <c r="A16" s="82" t="s">
        <v>67</v>
      </c>
      <c r="B16" s="97">
        <v>2005</v>
      </c>
      <c r="C16" s="105">
        <f t="shared" si="1"/>
        <v>35.392762577228595</v>
      </c>
      <c r="D16" s="65"/>
      <c r="E16" s="78" t="s">
        <v>68</v>
      </c>
      <c r="F16" s="97">
        <v>328</v>
      </c>
      <c r="G16" s="105">
        <f t="shared" si="0"/>
        <v>11.957710535909587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236</v>
      </c>
      <c r="G17" s="105">
        <f t="shared" si="0"/>
        <v>8.603718556325193</v>
      </c>
    </row>
    <row r="18" spans="1:7" ht="12.75">
      <c r="A18" s="77" t="s">
        <v>70</v>
      </c>
      <c r="B18" s="80">
        <v>3043</v>
      </c>
      <c r="C18" s="81">
        <f>(B18/$B$18)*100</f>
        <v>100</v>
      </c>
      <c r="D18" s="65"/>
      <c r="E18" s="78" t="s">
        <v>170</v>
      </c>
      <c r="F18" s="97">
        <v>75</v>
      </c>
      <c r="G18" s="105">
        <f t="shared" si="0"/>
        <v>2.7342325920524972</v>
      </c>
    </row>
    <row r="19" spans="1:9" ht="12.75">
      <c r="A19" s="82" t="s">
        <v>382</v>
      </c>
      <c r="B19" s="97">
        <v>1771</v>
      </c>
      <c r="C19" s="105">
        <f>(B19/$B$18)*100</f>
        <v>58.19914558001972</v>
      </c>
      <c r="D19" s="65"/>
      <c r="E19" s="78" t="s">
        <v>169</v>
      </c>
      <c r="F19" s="98">
        <v>21</v>
      </c>
      <c r="G19" s="105">
        <f t="shared" si="0"/>
        <v>0.7655851257746992</v>
      </c>
      <c r="I19" s="116"/>
    </row>
    <row r="20" spans="1:7" ht="12.75">
      <c r="A20" s="82" t="s">
        <v>384</v>
      </c>
      <c r="B20" s="97">
        <v>1771</v>
      </c>
      <c r="C20" s="105">
        <f>(B20/$B$18)*100</f>
        <v>58.19914558001972</v>
      </c>
      <c r="D20" s="65"/>
      <c r="E20" s="78" t="s">
        <v>71</v>
      </c>
      <c r="F20" s="97">
        <v>50977</v>
      </c>
      <c r="G20" s="111" t="s">
        <v>261</v>
      </c>
    </row>
    <row r="21" spans="1:7" ht="12.75">
      <c r="A21" s="82" t="s">
        <v>386</v>
      </c>
      <c r="B21" s="97">
        <v>1715</v>
      </c>
      <c r="C21" s="105">
        <f>(B21/$B$18)*100</f>
        <v>56.3588563917187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2221</v>
      </c>
      <c r="G22" s="105">
        <f>(F22/$F$9)*100</f>
        <v>80.96974115931462</v>
      </c>
    </row>
    <row r="23" spans="1:7" ht="12.75">
      <c r="A23" s="77" t="s">
        <v>73</v>
      </c>
      <c r="B23" s="80">
        <v>471</v>
      </c>
      <c r="C23" s="81">
        <f>(B23/$B$23)*100</f>
        <v>100</v>
      </c>
      <c r="D23" s="65"/>
      <c r="E23" s="78" t="s">
        <v>74</v>
      </c>
      <c r="F23" s="97">
        <v>56842</v>
      </c>
      <c r="G23" s="111" t="s">
        <v>261</v>
      </c>
    </row>
    <row r="24" spans="1:7" ht="12.75">
      <c r="A24" s="82" t="s">
        <v>75</v>
      </c>
      <c r="B24" s="97">
        <v>271</v>
      </c>
      <c r="C24" s="105">
        <f>(B24/$B$23)*100</f>
        <v>57.537154989384284</v>
      </c>
      <c r="D24" s="65"/>
      <c r="E24" s="78" t="s">
        <v>76</v>
      </c>
      <c r="F24" s="97">
        <v>802</v>
      </c>
      <c r="G24" s="105">
        <f>(F24/$F$9)*100</f>
        <v>29.23806051768137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13113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72</v>
      </c>
      <c r="G26" s="105">
        <f>(F26/$F$9)*100</f>
        <v>2.6248632883703973</v>
      </c>
    </row>
    <row r="27" spans="1:7" ht="12.75">
      <c r="A27" s="77" t="s">
        <v>85</v>
      </c>
      <c r="B27" s="80">
        <v>3458</v>
      </c>
      <c r="C27" s="81">
        <f>(B27/$B$27)*100</f>
        <v>100</v>
      </c>
      <c r="D27" s="65"/>
      <c r="E27" s="78" t="s">
        <v>78</v>
      </c>
      <c r="F27" s="98">
        <v>9214</v>
      </c>
      <c r="G27" s="111" t="s">
        <v>261</v>
      </c>
    </row>
    <row r="28" spans="1:7" ht="12.75">
      <c r="A28" s="82" t="s">
        <v>86</v>
      </c>
      <c r="B28" s="97">
        <v>2686</v>
      </c>
      <c r="C28" s="105">
        <f aca="true" t="shared" si="2" ref="C28:C33">(B28/$B$27)*100</f>
        <v>77.67495662232504</v>
      </c>
      <c r="D28" s="65"/>
      <c r="E28" s="78" t="s">
        <v>79</v>
      </c>
      <c r="F28" s="97">
        <v>52</v>
      </c>
      <c r="G28" s="105">
        <f>(F28/$F$9)*100</f>
        <v>1.8957345971563981</v>
      </c>
    </row>
    <row r="29" spans="1:7" ht="12.75">
      <c r="A29" s="82" t="s">
        <v>87</v>
      </c>
      <c r="B29" s="97">
        <v>240</v>
      </c>
      <c r="C29" s="105">
        <f t="shared" si="2"/>
        <v>6.940427993059572</v>
      </c>
      <c r="D29" s="65"/>
      <c r="E29" s="78" t="s">
        <v>80</v>
      </c>
      <c r="F29" s="97">
        <v>5978</v>
      </c>
      <c r="G29" s="111" t="s">
        <v>261</v>
      </c>
    </row>
    <row r="30" spans="1:7" ht="12.75">
      <c r="A30" s="82" t="s">
        <v>88</v>
      </c>
      <c r="B30" s="97">
        <v>362</v>
      </c>
      <c r="C30" s="105">
        <f t="shared" si="2"/>
        <v>10.468478889531522</v>
      </c>
      <c r="D30" s="65"/>
      <c r="E30" s="78" t="s">
        <v>81</v>
      </c>
      <c r="F30" s="97">
        <v>626</v>
      </c>
      <c r="G30" s="105">
        <f>(F30/$F$9)*100</f>
        <v>22.821728034998177</v>
      </c>
    </row>
    <row r="31" spans="1:7" ht="12.75">
      <c r="A31" s="82" t="s">
        <v>115</v>
      </c>
      <c r="B31" s="97">
        <v>82</v>
      </c>
      <c r="C31" s="105">
        <f t="shared" si="2"/>
        <v>2.371312897628687</v>
      </c>
      <c r="D31" s="65"/>
      <c r="E31" s="78" t="s">
        <v>82</v>
      </c>
      <c r="F31" s="97">
        <v>15411</v>
      </c>
      <c r="G31" s="111" t="s">
        <v>261</v>
      </c>
    </row>
    <row r="32" spans="1:7" ht="12.75">
      <c r="A32" s="82" t="s">
        <v>89</v>
      </c>
      <c r="B32" s="97">
        <v>40</v>
      </c>
      <c r="C32" s="105">
        <f t="shared" si="2"/>
        <v>1.156737998843262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48</v>
      </c>
      <c r="C33" s="105">
        <f t="shared" si="2"/>
        <v>1.3880855986119145</v>
      </c>
      <c r="D33" s="65"/>
      <c r="E33" s="79" t="s">
        <v>84</v>
      </c>
      <c r="F33" s="80">
        <v>1926</v>
      </c>
      <c r="G33" s="81">
        <f>(F33/$F$33)*100</f>
        <v>100</v>
      </c>
    </row>
    <row r="34" spans="1:7" ht="12.75">
      <c r="A34" s="82" t="s">
        <v>91</v>
      </c>
      <c r="B34" s="120">
        <v>27.8</v>
      </c>
      <c r="C34" s="111" t="s">
        <v>261</v>
      </c>
      <c r="D34" s="65"/>
      <c r="E34" s="78" t="s">
        <v>383</v>
      </c>
      <c r="F34" s="97">
        <v>34</v>
      </c>
      <c r="G34" s="105">
        <f aca="true" t="shared" si="3" ref="G34:G43">(F34/$F$33)*100</f>
        <v>1.7653167185877467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35</v>
      </c>
      <c r="G35" s="105">
        <f t="shared" si="3"/>
        <v>1.8172377985462098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108</v>
      </c>
      <c r="G36" s="105">
        <f t="shared" si="3"/>
        <v>5.607476635514018</v>
      </c>
    </row>
    <row r="37" spans="1:7" ht="12.75">
      <c r="A37" s="77" t="s">
        <v>94</v>
      </c>
      <c r="B37" s="80">
        <v>3525</v>
      </c>
      <c r="C37" s="81">
        <f>(B37/$B$37)*100</f>
        <v>100</v>
      </c>
      <c r="D37" s="65"/>
      <c r="E37" s="78" t="s">
        <v>389</v>
      </c>
      <c r="F37" s="97">
        <v>196</v>
      </c>
      <c r="G37" s="105">
        <f t="shared" si="3"/>
        <v>10.176531671858775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327</v>
      </c>
      <c r="G38" s="105">
        <f t="shared" si="3"/>
        <v>16.978193146417446</v>
      </c>
    </row>
    <row r="39" spans="1:7" ht="12.75">
      <c r="A39" s="82" t="s">
        <v>97</v>
      </c>
      <c r="B39" s="98">
        <v>1288</v>
      </c>
      <c r="C39" s="105">
        <f>(B39/$B$37)*100</f>
        <v>36.53900709219858</v>
      </c>
      <c r="D39" s="65"/>
      <c r="E39" s="78" t="s">
        <v>393</v>
      </c>
      <c r="F39" s="97">
        <v>646</v>
      </c>
      <c r="G39" s="105">
        <f t="shared" si="3"/>
        <v>33.54101765316719</v>
      </c>
    </row>
    <row r="40" spans="1:7" ht="12.75">
      <c r="A40" s="82" t="s">
        <v>98</v>
      </c>
      <c r="B40" s="98">
        <v>483</v>
      </c>
      <c r="C40" s="105">
        <f>(B40/$B$37)*100</f>
        <v>13.702127659574467</v>
      </c>
      <c r="D40" s="65"/>
      <c r="E40" s="78" t="s">
        <v>68</v>
      </c>
      <c r="F40" s="97">
        <v>270</v>
      </c>
      <c r="G40" s="105">
        <f t="shared" si="3"/>
        <v>14.018691588785046</v>
      </c>
    </row>
    <row r="41" spans="1:7" ht="12.75">
      <c r="A41" s="82" t="s">
        <v>100</v>
      </c>
      <c r="B41" s="98">
        <v>1181</v>
      </c>
      <c r="C41" s="105">
        <f>(B41/$B$37)*100</f>
        <v>33.50354609929078</v>
      </c>
      <c r="D41" s="65"/>
      <c r="E41" s="78" t="s">
        <v>69</v>
      </c>
      <c r="F41" s="97">
        <v>225</v>
      </c>
      <c r="G41" s="105">
        <f t="shared" si="3"/>
        <v>11.682242990654206</v>
      </c>
    </row>
    <row r="42" spans="1:7" ht="12.75">
      <c r="A42" s="82" t="s">
        <v>260</v>
      </c>
      <c r="B42" s="98">
        <v>13</v>
      </c>
      <c r="C42" s="105">
        <f>(B42/$B$37)*100</f>
        <v>0.36879432624113473</v>
      </c>
      <c r="D42" s="65"/>
      <c r="E42" s="78" t="s">
        <v>170</v>
      </c>
      <c r="F42" s="97">
        <v>64</v>
      </c>
      <c r="G42" s="105">
        <f t="shared" si="3"/>
        <v>3.322949117341641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</v>
      </c>
      <c r="G43" s="105">
        <f t="shared" si="3"/>
        <v>1.0903426791277258</v>
      </c>
    </row>
    <row r="44" spans="1:7" ht="12.75">
      <c r="A44" s="82" t="s">
        <v>291</v>
      </c>
      <c r="B44" s="98">
        <v>271</v>
      </c>
      <c r="C44" s="105">
        <f>(B44/$B$37)*100</f>
        <v>7.687943262411348</v>
      </c>
      <c r="D44" s="65"/>
      <c r="E44" s="78" t="s">
        <v>93</v>
      </c>
      <c r="F44" s="97">
        <v>57500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289</v>
      </c>
      <c r="C46" s="105">
        <f>(B46/$B$37)*100</f>
        <v>8.198581560283689</v>
      </c>
      <c r="D46" s="65"/>
      <c r="E46" s="78" t="s">
        <v>96</v>
      </c>
      <c r="F46" s="97">
        <v>21748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42246</v>
      </c>
      <c r="G48" s="111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0.1702127659574468</v>
      </c>
      <c r="D49" s="87"/>
      <c r="E49" s="88" t="s">
        <v>102</v>
      </c>
      <c r="F49" s="112">
        <v>29153</v>
      </c>
      <c r="G49" s="113" t="s">
        <v>261</v>
      </c>
    </row>
    <row r="50" spans="1:7" ht="13.5" thickTop="1">
      <c r="A50" s="82" t="s">
        <v>116</v>
      </c>
      <c r="B50" s="98">
        <v>183</v>
      </c>
      <c r="C50" s="105">
        <f t="shared" si="4"/>
        <v>5.191489361702128</v>
      </c>
      <c r="D50" s="65"/>
      <c r="E50" s="78"/>
      <c r="F50" s="86"/>
      <c r="G50" s="85"/>
    </row>
    <row r="51" spans="1:7" ht="12.75">
      <c r="A51" s="82" t="s">
        <v>117</v>
      </c>
      <c r="B51" s="98">
        <v>406</v>
      </c>
      <c r="C51" s="105">
        <f t="shared" si="4"/>
        <v>11.5177304964539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79</v>
      </c>
      <c r="C52" s="105">
        <f t="shared" si="4"/>
        <v>2.2411347517730498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556</v>
      </c>
      <c r="C53" s="105">
        <f t="shared" si="4"/>
        <v>15.773049645390072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203</v>
      </c>
      <c r="C54" s="105">
        <f t="shared" si="4"/>
        <v>5.75886524822695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60</v>
      </c>
      <c r="C55" s="105">
        <f t="shared" si="4"/>
        <v>1.702127659574468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269</v>
      </c>
      <c r="C57" s="105">
        <f>(B57/$B$37)*100</f>
        <v>7.631205673758864</v>
      </c>
      <c r="D57" s="65"/>
      <c r="E57" s="79" t="s">
        <v>84</v>
      </c>
      <c r="F57" s="80">
        <v>49</v>
      </c>
      <c r="G57" s="105">
        <f>(F57/L57)*100</f>
        <v>2.544132917964694</v>
      </c>
      <c r="H57" s="79" t="s">
        <v>84</v>
      </c>
      <c r="L57" s="119">
        <v>1926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41</v>
      </c>
      <c r="G58" s="105">
        <f>(F58/L58)*100</f>
        <v>4.442036836403034</v>
      </c>
      <c r="H58" s="78" t="s">
        <v>118</v>
      </c>
      <c r="L58" s="119">
        <v>923</v>
      </c>
    </row>
    <row r="59" spans="1:12" ht="12.75">
      <c r="A59" s="82" t="s">
        <v>112</v>
      </c>
      <c r="B59" s="98">
        <v>317</v>
      </c>
      <c r="C59" s="105">
        <f>(B59/$B$37)*100</f>
        <v>8.99290780141844</v>
      </c>
      <c r="D59" s="65"/>
      <c r="E59" s="78" t="s">
        <v>120</v>
      </c>
      <c r="F59" s="97">
        <v>22</v>
      </c>
      <c r="G59" s="105">
        <f>(F59/L59)*100</f>
        <v>7.534246575342466</v>
      </c>
      <c r="H59" s="78" t="s">
        <v>120</v>
      </c>
      <c r="L59" s="119">
        <v>292</v>
      </c>
    </row>
    <row r="60" spans="1:12" ht="12.75">
      <c r="A60" s="82" t="s">
        <v>113</v>
      </c>
      <c r="B60" s="98">
        <v>826</v>
      </c>
      <c r="C60" s="105">
        <f>(B60/$B$37)*100</f>
        <v>23.43262411347518</v>
      </c>
      <c r="D60" s="65"/>
      <c r="E60" s="79"/>
      <c r="F60" s="97" t="s">
        <v>250</v>
      </c>
      <c r="G60" s="105" t="s">
        <v>250</v>
      </c>
      <c r="L60" s="119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19"/>
      <c r="M61" s="15" t="s">
        <v>250</v>
      </c>
    </row>
    <row r="62" spans="1:12" ht="12.75">
      <c r="A62" s="82" t="s">
        <v>374</v>
      </c>
      <c r="B62" s="98">
        <v>315</v>
      </c>
      <c r="C62" s="105">
        <f>(B62/$B$37)*100</f>
        <v>8.936170212765958</v>
      </c>
      <c r="D62" s="65"/>
      <c r="E62" s="79" t="s">
        <v>123</v>
      </c>
      <c r="F62" s="80">
        <v>9</v>
      </c>
      <c r="G62" s="105">
        <f>(F62/L62)*100</f>
        <v>3.146853146853147</v>
      </c>
      <c r="H62" s="79" t="s">
        <v>394</v>
      </c>
      <c r="L62" s="119">
        <v>286</v>
      </c>
    </row>
    <row r="63" spans="1:12" ht="12.75">
      <c r="A63" s="61" t="s">
        <v>293</v>
      </c>
      <c r="B63" s="98">
        <v>150</v>
      </c>
      <c r="C63" s="105">
        <f>(B63/$B$37)*100</f>
        <v>4.25531914893617</v>
      </c>
      <c r="D63" s="65"/>
      <c r="E63" s="78" t="s">
        <v>118</v>
      </c>
      <c r="F63" s="97">
        <v>9</v>
      </c>
      <c r="G63" s="105">
        <f>(F63/L63)*100</f>
        <v>5.263157894736842</v>
      </c>
      <c r="H63" s="78" t="s">
        <v>118</v>
      </c>
      <c r="L63" s="119">
        <v>171</v>
      </c>
    </row>
    <row r="64" spans="1:12" ht="12.75">
      <c r="A64" s="82" t="s">
        <v>114</v>
      </c>
      <c r="B64" s="98">
        <v>155</v>
      </c>
      <c r="C64" s="105">
        <f>(B64/$B$37)*100</f>
        <v>4.397163120567376</v>
      </c>
      <c r="D64" s="65"/>
      <c r="E64" s="78" t="s">
        <v>120</v>
      </c>
      <c r="F64" s="97">
        <v>5</v>
      </c>
      <c r="G64" s="105">
        <f>(F64/L64)*100</f>
        <v>11.904761904761903</v>
      </c>
      <c r="H64" s="78" t="s">
        <v>120</v>
      </c>
      <c r="L64" s="119">
        <v>42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1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327</v>
      </c>
      <c r="G66" s="105">
        <f aca="true" t="shared" si="5" ref="G66:G71">(F66/L66)*100</f>
        <v>4.568953472125193</v>
      </c>
      <c r="H66" s="79" t="s">
        <v>124</v>
      </c>
      <c r="L66" s="119">
        <v>7157</v>
      </c>
    </row>
    <row r="67" spans="1:12" ht="12.75">
      <c r="A67" s="82" t="s">
        <v>126</v>
      </c>
      <c r="B67" s="97">
        <v>2951</v>
      </c>
      <c r="C67" s="105">
        <f>(B67/$B$37)*100</f>
        <v>83.71631205673758</v>
      </c>
      <c r="D67" s="65"/>
      <c r="E67" s="78" t="s">
        <v>262</v>
      </c>
      <c r="F67" s="97">
        <v>253</v>
      </c>
      <c r="G67" s="105">
        <f t="shared" si="5"/>
        <v>4.713992919694429</v>
      </c>
      <c r="H67" s="78" t="s">
        <v>262</v>
      </c>
      <c r="L67" s="119">
        <v>5367</v>
      </c>
    </row>
    <row r="68" spans="1:12" ht="12.75">
      <c r="A68" s="82" t="s">
        <v>128</v>
      </c>
      <c r="B68" s="97">
        <v>436</v>
      </c>
      <c r="C68" s="105">
        <f>(B68/$B$37)*100</f>
        <v>12.368794326241135</v>
      </c>
      <c r="D68" s="65"/>
      <c r="E68" s="78" t="s">
        <v>127</v>
      </c>
      <c r="F68" s="97">
        <v>46</v>
      </c>
      <c r="G68" s="105">
        <f t="shared" si="5"/>
        <v>4.368471035137702</v>
      </c>
      <c r="H68" s="78" t="s">
        <v>127</v>
      </c>
      <c r="L68" s="119">
        <v>1053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67</v>
      </c>
      <c r="G69" s="105">
        <f t="shared" si="5"/>
        <v>3.757711721817162</v>
      </c>
      <c r="H69" s="78" t="s">
        <v>129</v>
      </c>
      <c r="L69" s="119">
        <v>1783</v>
      </c>
    </row>
    <row r="70" spans="1:12" ht="12.75">
      <c r="A70" s="82" t="s">
        <v>376</v>
      </c>
      <c r="B70" s="97">
        <v>133</v>
      </c>
      <c r="C70" s="105">
        <f>(B70/$B$37)*100</f>
        <v>3.773049645390071</v>
      </c>
      <c r="D70" s="65"/>
      <c r="E70" s="78" t="s">
        <v>130</v>
      </c>
      <c r="F70" s="97">
        <v>33</v>
      </c>
      <c r="G70" s="105">
        <f t="shared" si="5"/>
        <v>2.421129860601614</v>
      </c>
      <c r="H70" s="78" t="s">
        <v>130</v>
      </c>
      <c r="L70" s="119">
        <v>1363</v>
      </c>
    </row>
    <row r="71" spans="1:12" ht="13.5" thickBot="1">
      <c r="A71" s="90" t="s">
        <v>371</v>
      </c>
      <c r="B71" s="109">
        <v>5</v>
      </c>
      <c r="C71" s="110">
        <f>(B71/$B$37)*100</f>
        <v>0.14184397163120568</v>
      </c>
      <c r="D71" s="91"/>
      <c r="E71" s="92" t="s">
        <v>131</v>
      </c>
      <c r="F71" s="109">
        <v>166</v>
      </c>
      <c r="G71" s="117">
        <f t="shared" si="5"/>
        <v>15.485074626865671</v>
      </c>
      <c r="H71" s="92" t="s">
        <v>131</v>
      </c>
      <c r="L71" s="119">
        <v>1072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2849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2736</v>
      </c>
      <c r="G9" s="81">
        <f>(F9/$F$9)*100</f>
        <v>100</v>
      </c>
      <c r="I9" s="53"/>
    </row>
    <row r="10" spans="1:7" ht="12.75">
      <c r="A10" s="36" t="s">
        <v>137</v>
      </c>
      <c r="B10" s="97">
        <v>1926</v>
      </c>
      <c r="C10" s="105">
        <f aca="true" t="shared" si="0" ref="C10:C18">(B10/$B$8)*100</f>
        <v>67.6026676026676</v>
      </c>
      <c r="E10" s="32" t="s">
        <v>138</v>
      </c>
      <c r="F10" s="97">
        <v>2656</v>
      </c>
      <c r="G10" s="105">
        <f>(F10/$F$9)*100</f>
        <v>97.07602339181285</v>
      </c>
    </row>
    <row r="11" spans="1:7" ht="12.75">
      <c r="A11" s="36" t="s">
        <v>139</v>
      </c>
      <c r="B11" s="97">
        <v>150</v>
      </c>
      <c r="C11" s="105">
        <f t="shared" si="0"/>
        <v>5.265005265005265</v>
      </c>
      <c r="E11" s="32" t="s">
        <v>140</v>
      </c>
      <c r="F11" s="97">
        <v>37</v>
      </c>
      <c r="G11" s="105">
        <f>(F11/$F$9)*100</f>
        <v>1.3523391812865497</v>
      </c>
    </row>
    <row r="12" spans="1:7" ht="12.75">
      <c r="A12" s="36" t="s">
        <v>141</v>
      </c>
      <c r="B12" s="97">
        <v>62</v>
      </c>
      <c r="C12" s="105">
        <f t="shared" si="0"/>
        <v>2.176202176202176</v>
      </c>
      <c r="E12" s="32" t="s">
        <v>142</v>
      </c>
      <c r="F12" s="97">
        <v>43</v>
      </c>
      <c r="G12" s="105">
        <f>(F12/$F$9)*100</f>
        <v>1.5716374269005846</v>
      </c>
    </row>
    <row r="13" spans="1:7" ht="12.75">
      <c r="A13" s="36" t="s">
        <v>143</v>
      </c>
      <c r="B13" s="97">
        <v>44</v>
      </c>
      <c r="C13" s="105">
        <f t="shared" si="0"/>
        <v>1.5444015444015444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91</v>
      </c>
      <c r="C14" s="105">
        <f t="shared" si="0"/>
        <v>3.194103194103194</v>
      </c>
      <c r="E14" s="42" t="s">
        <v>145</v>
      </c>
      <c r="F14" s="80">
        <v>1900</v>
      </c>
      <c r="G14" s="81">
        <f>(F14/$F$14)*100</f>
        <v>100</v>
      </c>
    </row>
    <row r="15" spans="1:7" ht="12.75">
      <c r="A15" s="36" t="s">
        <v>146</v>
      </c>
      <c r="B15" s="97">
        <v>325</v>
      </c>
      <c r="C15" s="105">
        <f t="shared" si="0"/>
        <v>11.407511407511407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251</v>
      </c>
      <c r="C16" s="105">
        <f t="shared" si="0"/>
        <v>8.81010881010881</v>
      </c>
      <c r="E16" s="1" t="s">
        <v>149</v>
      </c>
      <c r="F16" s="97">
        <v>7</v>
      </c>
      <c r="G16" s="105">
        <f>(F16/$F$14)*100</f>
        <v>0.3684210526315789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497</v>
      </c>
      <c r="G17" s="105">
        <f aca="true" t="shared" si="1" ref="G17:G23">(F17/$F$14)*100</f>
        <v>26.157894736842106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1290</v>
      </c>
      <c r="G18" s="105">
        <f t="shared" si="1"/>
        <v>67.89473684210526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95</v>
      </c>
      <c r="G19" s="105">
        <f t="shared" si="1"/>
        <v>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0.3157894736842105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13</v>
      </c>
      <c r="C22" s="105">
        <f t="shared" si="2"/>
        <v>0.4563004563004563</v>
      </c>
      <c r="E22" s="1" t="s">
        <v>159</v>
      </c>
      <c r="F22" s="97">
        <v>5</v>
      </c>
      <c r="G22" s="105">
        <f t="shared" si="1"/>
        <v>0.2631578947368421</v>
      </c>
    </row>
    <row r="23" spans="1:7" ht="12.75">
      <c r="A23" s="36" t="s">
        <v>160</v>
      </c>
      <c r="B23" s="98">
        <v>6</v>
      </c>
      <c r="C23" s="105">
        <f t="shared" si="2"/>
        <v>0.2106002106002106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61</v>
      </c>
      <c r="C24" s="105">
        <f t="shared" si="2"/>
        <v>2.141102141102141</v>
      </c>
      <c r="E24" s="1" t="s">
        <v>163</v>
      </c>
      <c r="F24" s="97">
        <v>114000</v>
      </c>
      <c r="G24" s="111" t="s">
        <v>261</v>
      </c>
    </row>
    <row r="25" spans="1:7" ht="12.75">
      <c r="A25" s="36" t="s">
        <v>164</v>
      </c>
      <c r="B25" s="97">
        <v>284</v>
      </c>
      <c r="C25" s="105">
        <f t="shared" si="2"/>
        <v>9.968409968409969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1332</v>
      </c>
      <c r="C26" s="105">
        <f t="shared" si="2"/>
        <v>46.75324675324675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931</v>
      </c>
      <c r="C27" s="105">
        <f t="shared" si="2"/>
        <v>32.67813267813268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222</v>
      </c>
      <c r="C28" s="105">
        <f t="shared" si="2"/>
        <v>7.792207792207792</v>
      </c>
      <c r="E28" s="32" t="s">
        <v>176</v>
      </c>
      <c r="F28" s="97">
        <v>1331</v>
      </c>
      <c r="G28" s="105">
        <f aca="true" t="shared" si="3" ref="G28:G35">(F28/$F$14)*100</f>
        <v>70.05263157894737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19</v>
      </c>
      <c r="G30" s="105">
        <f t="shared" si="3"/>
        <v>1</v>
      </c>
    </row>
    <row r="31" spans="1:7" ht="12.75">
      <c r="A31" s="36" t="s">
        <v>180</v>
      </c>
      <c r="B31" s="97">
        <v>32</v>
      </c>
      <c r="C31" s="105">
        <f aca="true" t="shared" si="4" ref="C31:C39">(B31/$B$8)*100</f>
        <v>1.1232011232011232</v>
      </c>
      <c r="E31" s="32" t="s">
        <v>181</v>
      </c>
      <c r="F31" s="97">
        <v>60</v>
      </c>
      <c r="G31" s="105">
        <f t="shared" si="3"/>
        <v>3.1578947368421053</v>
      </c>
    </row>
    <row r="32" spans="1:7" ht="12.75">
      <c r="A32" s="36" t="s">
        <v>182</v>
      </c>
      <c r="B32" s="97">
        <v>82</v>
      </c>
      <c r="C32" s="105">
        <f t="shared" si="4"/>
        <v>2.8782028782028783</v>
      </c>
      <c r="E32" s="32" t="s">
        <v>183</v>
      </c>
      <c r="F32" s="97">
        <v>241</v>
      </c>
      <c r="G32" s="105">
        <f t="shared" si="3"/>
        <v>12.68421052631579</v>
      </c>
    </row>
    <row r="33" spans="1:7" ht="12.75">
      <c r="A33" s="36" t="s">
        <v>184</v>
      </c>
      <c r="B33" s="97">
        <v>305</v>
      </c>
      <c r="C33" s="105">
        <f t="shared" si="4"/>
        <v>10.705510705510706</v>
      </c>
      <c r="E33" s="32" t="s">
        <v>185</v>
      </c>
      <c r="F33" s="97">
        <v>682</v>
      </c>
      <c r="G33" s="105">
        <f t="shared" si="3"/>
        <v>35.89473684210526</v>
      </c>
    </row>
    <row r="34" spans="1:7" ht="12.75">
      <c r="A34" s="36" t="s">
        <v>186</v>
      </c>
      <c r="B34" s="97">
        <v>328</v>
      </c>
      <c r="C34" s="105">
        <f t="shared" si="4"/>
        <v>11.512811512811513</v>
      </c>
      <c r="E34" s="32" t="s">
        <v>187</v>
      </c>
      <c r="F34" s="97">
        <v>274</v>
      </c>
      <c r="G34" s="105">
        <f t="shared" si="3"/>
        <v>14.421052631578949</v>
      </c>
    </row>
    <row r="35" spans="1:7" ht="12.75">
      <c r="A35" s="36" t="s">
        <v>188</v>
      </c>
      <c r="B35" s="97">
        <v>227</v>
      </c>
      <c r="C35" s="105">
        <f t="shared" si="4"/>
        <v>7.967707967707968</v>
      </c>
      <c r="E35" s="32" t="s">
        <v>189</v>
      </c>
      <c r="F35" s="97">
        <v>55</v>
      </c>
      <c r="G35" s="105">
        <f t="shared" si="3"/>
        <v>2.8947368421052633</v>
      </c>
    </row>
    <row r="36" spans="1:7" ht="12.75">
      <c r="A36" s="36" t="s">
        <v>190</v>
      </c>
      <c r="B36" s="97">
        <v>463</v>
      </c>
      <c r="C36" s="105">
        <f t="shared" si="4"/>
        <v>16.25131625131625</v>
      </c>
      <c r="E36" s="32" t="s">
        <v>191</v>
      </c>
      <c r="F36" s="97">
        <v>1250</v>
      </c>
      <c r="G36" s="111" t="s">
        <v>261</v>
      </c>
    </row>
    <row r="37" spans="1:7" ht="12.75">
      <c r="A37" s="36" t="s">
        <v>192</v>
      </c>
      <c r="B37" s="97">
        <v>559</v>
      </c>
      <c r="C37" s="105">
        <f t="shared" si="4"/>
        <v>19.620919620919622</v>
      </c>
      <c r="E37" s="32" t="s">
        <v>193</v>
      </c>
      <c r="F37" s="97">
        <v>569</v>
      </c>
      <c r="G37" s="105">
        <f>(F37/$F$14)*100</f>
        <v>29.947368421052634</v>
      </c>
    </row>
    <row r="38" spans="1:7" ht="12.75">
      <c r="A38" s="36" t="s">
        <v>194</v>
      </c>
      <c r="B38" s="97">
        <v>456</v>
      </c>
      <c r="C38" s="105">
        <f t="shared" si="4"/>
        <v>16.005616005616005</v>
      </c>
      <c r="E38" s="32" t="s">
        <v>191</v>
      </c>
      <c r="F38" s="97">
        <v>520</v>
      </c>
      <c r="G38" s="111" t="s">
        <v>261</v>
      </c>
    </row>
    <row r="39" spans="1:7" ht="12.75">
      <c r="A39" s="36" t="s">
        <v>195</v>
      </c>
      <c r="B39" s="97">
        <v>397</v>
      </c>
      <c r="C39" s="105">
        <f t="shared" si="4"/>
        <v>13.934713934713935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6.5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2736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455</v>
      </c>
      <c r="G43" s="105">
        <f aca="true" t="shared" si="5" ref="G43:G48">(F43/$F$14)*100</f>
        <v>23.94736842105263</v>
      </c>
    </row>
    <row r="44" spans="1:7" ht="12.75">
      <c r="A44" s="36" t="s">
        <v>209</v>
      </c>
      <c r="B44" s="98">
        <v>388</v>
      </c>
      <c r="C44" s="105">
        <f aca="true" t="shared" si="6" ref="C44:C49">(B44/$B$42)*100</f>
        <v>14.181286549707602</v>
      </c>
      <c r="E44" s="32" t="s">
        <v>210</v>
      </c>
      <c r="F44" s="97">
        <v>407</v>
      </c>
      <c r="G44" s="105">
        <f t="shared" si="5"/>
        <v>21.421052631578945</v>
      </c>
    </row>
    <row r="45" spans="1:7" ht="12.75">
      <c r="A45" s="36" t="s">
        <v>211</v>
      </c>
      <c r="B45" s="98">
        <v>526</v>
      </c>
      <c r="C45" s="105">
        <f t="shared" si="6"/>
        <v>19.22514619883041</v>
      </c>
      <c r="E45" s="32" t="s">
        <v>212</v>
      </c>
      <c r="F45" s="97">
        <v>245</v>
      </c>
      <c r="G45" s="105">
        <f t="shared" si="5"/>
        <v>12.894736842105264</v>
      </c>
    </row>
    <row r="46" spans="1:7" ht="12.75">
      <c r="A46" s="36" t="s">
        <v>213</v>
      </c>
      <c r="B46" s="98">
        <v>366</v>
      </c>
      <c r="C46" s="105">
        <f t="shared" si="6"/>
        <v>13.37719298245614</v>
      </c>
      <c r="E46" s="32" t="s">
        <v>214</v>
      </c>
      <c r="F46" s="97">
        <v>270</v>
      </c>
      <c r="G46" s="105">
        <f t="shared" si="5"/>
        <v>14.210526315789473</v>
      </c>
    </row>
    <row r="47" spans="1:7" ht="12.75">
      <c r="A47" s="36" t="s">
        <v>215</v>
      </c>
      <c r="B47" s="97">
        <v>466</v>
      </c>
      <c r="C47" s="105">
        <f t="shared" si="6"/>
        <v>17.03216374269006</v>
      </c>
      <c r="E47" s="32" t="s">
        <v>216</v>
      </c>
      <c r="F47" s="97">
        <v>197</v>
      </c>
      <c r="G47" s="105">
        <f t="shared" si="5"/>
        <v>10.368421052631579</v>
      </c>
    </row>
    <row r="48" spans="1:7" ht="12.75">
      <c r="A48" s="36" t="s">
        <v>217</v>
      </c>
      <c r="B48" s="97">
        <v>359</v>
      </c>
      <c r="C48" s="105">
        <f t="shared" si="6"/>
        <v>13.121345029239768</v>
      </c>
      <c r="E48" s="32" t="s">
        <v>218</v>
      </c>
      <c r="F48" s="97">
        <v>316</v>
      </c>
      <c r="G48" s="105">
        <f t="shared" si="5"/>
        <v>16.63157894736842</v>
      </c>
    </row>
    <row r="49" spans="1:7" ht="12.75">
      <c r="A49" s="36" t="s">
        <v>219</v>
      </c>
      <c r="B49" s="97">
        <v>631</v>
      </c>
      <c r="C49" s="105">
        <f t="shared" si="6"/>
        <v>23.062865497076025</v>
      </c>
      <c r="E49" s="32" t="s">
        <v>220</v>
      </c>
      <c r="F49" s="97">
        <v>10</v>
      </c>
      <c r="G49" s="105">
        <f>(F49/$F$14)*100</f>
        <v>0.5263157894736842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743</v>
      </c>
      <c r="G51" s="81">
        <f>(F51/F$51)*100</f>
        <v>100</v>
      </c>
    </row>
    <row r="52" spans="1:7" ht="12.75">
      <c r="A52" s="4" t="s">
        <v>223</v>
      </c>
      <c r="B52" s="97">
        <v>169</v>
      </c>
      <c r="C52" s="105">
        <f>(B52/$B$42)*100</f>
        <v>6.176900584795321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1081</v>
      </c>
      <c r="C53" s="105">
        <f>(B53/$B$42)*100</f>
        <v>39.510233918128655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1084</v>
      </c>
      <c r="C54" s="105">
        <f>(B54/$B$42)*100</f>
        <v>39.61988304093567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402</v>
      </c>
      <c r="C55" s="105">
        <f>(B55/$B$42)*100</f>
        <v>14.692982456140353</v>
      </c>
      <c r="E55" s="32" t="s">
        <v>230</v>
      </c>
      <c r="F55" s="97">
        <v>106</v>
      </c>
      <c r="G55" s="105">
        <f t="shared" si="7"/>
        <v>14.266487213997308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487</v>
      </c>
      <c r="G56" s="105">
        <f t="shared" si="7"/>
        <v>65.54508748317632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83</v>
      </c>
      <c r="G57" s="105">
        <f t="shared" si="7"/>
        <v>11.17092866756393</v>
      </c>
    </row>
    <row r="58" spans="1:7" ht="12.75">
      <c r="A58" s="36" t="s">
        <v>234</v>
      </c>
      <c r="B58" s="97">
        <v>2060</v>
      </c>
      <c r="C58" s="105">
        <f aca="true" t="shared" si="8" ref="C58:C66">(B58/$B$42)*100</f>
        <v>75.29239766081871</v>
      </c>
      <c r="E58" s="32" t="s">
        <v>235</v>
      </c>
      <c r="F58" s="97">
        <v>34</v>
      </c>
      <c r="G58" s="105">
        <f t="shared" si="7"/>
        <v>4.5760430686406455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6</v>
      </c>
      <c r="G59" s="105">
        <f t="shared" si="7"/>
        <v>0.8075370121130552</v>
      </c>
    </row>
    <row r="60" spans="1:7" ht="12.75">
      <c r="A60" s="36" t="s">
        <v>238</v>
      </c>
      <c r="B60" s="97">
        <v>393</v>
      </c>
      <c r="C60" s="105">
        <f t="shared" si="8"/>
        <v>14.364035087719298</v>
      </c>
      <c r="E60" s="32" t="s">
        <v>239</v>
      </c>
      <c r="F60" s="97">
        <v>27</v>
      </c>
      <c r="G60" s="105">
        <f t="shared" si="7"/>
        <v>3.6339165545087484</v>
      </c>
    </row>
    <row r="61" spans="1:7" ht="12.75">
      <c r="A61" s="36" t="s">
        <v>240</v>
      </c>
      <c r="B61" s="97">
        <v>265</v>
      </c>
      <c r="C61" s="105">
        <f t="shared" si="8"/>
        <v>9.685672514619883</v>
      </c>
      <c r="E61" s="32" t="s">
        <v>163</v>
      </c>
      <c r="F61" s="97">
        <v>594</v>
      </c>
      <c r="G61" s="111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0.6578947368421052</v>
      </c>
      <c r="E65" s="32" t="s">
        <v>208</v>
      </c>
      <c r="F65" s="97">
        <v>143</v>
      </c>
      <c r="G65" s="105">
        <f aca="true" t="shared" si="9" ref="G65:G71">(F65/F$51)*100</f>
        <v>19.24629878869448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136</v>
      </c>
      <c r="G66" s="105">
        <f t="shared" si="9"/>
        <v>18.304172274562582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116</v>
      </c>
      <c r="G67" s="105">
        <f t="shared" si="9"/>
        <v>15.612382234185734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81</v>
      </c>
      <c r="G68" s="105">
        <f t="shared" si="9"/>
        <v>10.901749663526244</v>
      </c>
    </row>
    <row r="69" spans="1:7" ht="12.75">
      <c r="A69" s="36" t="s">
        <v>249</v>
      </c>
      <c r="B69" s="97">
        <v>19</v>
      </c>
      <c r="C69" s="105">
        <f>(B69/$B$42)*100</f>
        <v>0.6944444444444444</v>
      </c>
      <c r="E69" s="32" t="s">
        <v>216</v>
      </c>
      <c r="F69" s="97">
        <v>48</v>
      </c>
      <c r="G69" s="105">
        <f t="shared" si="9"/>
        <v>6.460296096904441</v>
      </c>
    </row>
    <row r="70" spans="1:7" ht="12.75">
      <c r="A70" s="36" t="s">
        <v>251</v>
      </c>
      <c r="B70" s="97">
        <v>7</v>
      </c>
      <c r="C70" s="105">
        <f>(B70/$B$42)*100</f>
        <v>0.25584795321637427</v>
      </c>
      <c r="E70" s="32" t="s">
        <v>218</v>
      </c>
      <c r="F70" s="97">
        <v>163</v>
      </c>
      <c r="G70" s="105">
        <f t="shared" si="9"/>
        <v>21.93808882907133</v>
      </c>
    </row>
    <row r="71" spans="1:7" ht="12.75">
      <c r="A71" s="54" t="s">
        <v>252</v>
      </c>
      <c r="B71" s="103">
        <v>27</v>
      </c>
      <c r="C71" s="114">
        <f>(B71/$B$42)*100</f>
        <v>0.9868421052631579</v>
      </c>
      <c r="D71" s="41"/>
      <c r="E71" s="44" t="s">
        <v>220</v>
      </c>
      <c r="F71" s="103">
        <v>56</v>
      </c>
      <c r="G71" s="114">
        <f t="shared" si="9"/>
        <v>7.537012113055182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2002-06-11T12:46:23Z</dcterms:modified>
  <cp:category/>
  <cp:version/>
  <cp:contentType/>
  <cp:contentStatus/>
</cp:coreProperties>
</file>