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<sst xmlns="http://schemas.openxmlformats.org/spreadsheetml/2006/main" count="694" uniqueCount="437">
  <si>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</si>
  <si>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</si>
  <si>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</si>
  <si>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</si>
  <si>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</si>
  <si>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</si>
  <si>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</si>
  <si>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</si>
  <si>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</si>
  <si>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</si>
  <si>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</si>
  <si>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</si>
  <si>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</si>
  <si>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</si>
  <si>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</si>
  <si>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</si>
  <si>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</si>
  <si>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</si>
  <si>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</si>
  <si>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</si>
  <si>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</si>
  <si>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</si>
  <si>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</si>
  <si>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</si>
  <si>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</si>
  <si>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</si>
  <si>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</si>
  <si>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</si>
  <si>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</si>
  <si>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</si>
  <si>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</si>
  <si>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</si>
  <si>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</si>
  <si>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</si>
  <si>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</si>
  <si>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</si>
  <si>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</si>
  <si>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</si>
  <si>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</si>
  <si>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</si>
  <si>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</si>
  <si>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</si>
  <si>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</si>
  <si>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</si>
  <si>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</si>
  <si>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</si>
  <si>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</si>
  <si>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</si>
  <si>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</si>
  <si>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</si>
  <si>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</si>
  <si>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</si>
  <si>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</si>
  <si>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</si>
  <si>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</si>
  <si>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</si>
  <si>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</si>
  <si>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</si>
  <si>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</si>
  <si>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</si>
  <si>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</si>
  <si>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</si>
  <si>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</si>
  <si>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</si>
  <si>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</si>
  <si>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</si>
  <si>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</si>
  <si>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</si>
  <si>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</si>
  <si>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</si>
  <si>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</si>
  <si>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</si>
  <si>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</si>
  <si>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</si>
  <si>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</si>
  <si>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</si>
  <si>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</si>
  <si>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</si>
  <si>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</si>
  <si>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</si>
  <si>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</si>
  <si>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</si>
  <si>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</si>
  <si>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</si>
  <si>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</si>
  <si>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</si>
  <si>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</si>
  <si>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</si>
  <si>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</si>
  <si>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</si>
  <si>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</si>
  <si>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</si>
  <si>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</si>
  <si>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</si>
  <si>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</si>
  <si>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</si>
  <si>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</si>
  <si>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</si>
  <si>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</si>
  <si>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</si>
  <si>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</si>
  <si>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</si>
  <si>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</si>
  <si>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</si>
  <si>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</si>
  <si>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</si>
  <si>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</si>
  <si>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</si>
  <si>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</si>
  <si>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</si>
  <si>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</si>
  <si>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</si>
  <si>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</si>
  <si>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</si>
  <si>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</si>
  <si>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</si>
  <si>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</si>
  <si>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</si>
  <si>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</si>
  <si>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</si>
  <si>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</si>
  <si>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</si>
  <si>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</si>
  <si>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</si>
  <si>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</si>
  <si>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</si>
  <si>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</si>
  <si>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</si>
  <si>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</si>
  <si>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</si>
  <si>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</si>
  <si>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</si>
  <si>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</si>
  <si>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</si>
  <si>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</si>
  <si>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</si>
  <si>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</si>
  <si>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</si>
  <si>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</si>
  <si>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</si>
  <si>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</si>
  <si>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</si>
  <si>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</si>
  <si>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</si>
  <si>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</si>
  <si>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</si>
  <si>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</si>
  <si>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</si>
  <si>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</si>
  <si>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</si>
  <si>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</si>
  <si>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</si>
  <si>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</si>
  <si>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</si>
  <si>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</si>
  <si>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</si>
  <si>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</si>
  <si>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</si>
  <si>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</si>
  <si>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</si>
  <si>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</si>
  <si>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</si>
  <si>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</si>
  <si>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</si>
  <si>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</si>
  <si>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</si>
  <si>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</si>
  <si>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</si>
  <si>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</si>
  <si>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</si>
  <si>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</si>
  <si>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</si>
  <si>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</si>
  <si>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</si>
  <si>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</si>
  <si>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</si>
  <si>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</si>
  <si>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</si>
  <si>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</si>
  <si>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</si>
  <si>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</si>
  <si>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</si>
  <si>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</si>
  <si>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</si>
  <si>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</si>
  <si>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</si>
  <si>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</si>
  <si>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</si>
  <si>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</si>
  <si>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</si>
  <si>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</si>
  <si>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</si>
  <si>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</si>
  <si>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</si>
  <si>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</si>
  <si>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</si>
  <si>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</si>
  <si>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</si>
  <si>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</si>
  <si>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</si>
  <si>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</si>
  <si>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</si>
  <si>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</si>
  <si>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</si>
  <si>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</si>
  <si>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</si>
  <si>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</si>
  <si>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</si>
  <si>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</si>
  <si>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</si>
  <si>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</si>
  <si>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</si>
  <si>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</si>
  <si>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</si>
  <si>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</si>
  <si>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</si>
  <si>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</si>
  <si>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</si>
  <si>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</si>
  <si>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</si>
  <si>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</si>
  <si>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</si>
  <si>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</si>
  <si>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</si>
  <si>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</si>
  <si>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</si>
  <si>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</si>
  <si>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</si>
  <si>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</si>
  <si>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</si>
  <si>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</si>
  <si>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</si>
  <si>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</si>
  <si>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</si>
  <si>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</si>
  <si>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</si>
  <si>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</si>
  <si>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</si>
  <si>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</si>
  <si>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</si>
  <si>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</si>
  <si>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</si>
  <si>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</si>
  <si>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</si>
  <si>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</si>
  <si>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</si>
  <si>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</si>
  <si>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</si>
  <si>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</si>
  <si>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</si>
  <si>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</si>
  <si>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</si>
  <si>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</si>
  <si>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</si>
  <si>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</si>
  <si>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</si>
  <si>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</si>
  <si>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</si>
  <si>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</si>
  <si>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</si>
  <si>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</si>
  <si>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</si>
  <si>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</si>
  <si>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</si>
  <si>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</si>
  <si>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</si>
  <si>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</si>
  <si>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</si>
  <si>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</si>
  <si>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</si>
  <si>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</si>
  <si>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</si>
  <si>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</si>
  <si>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</si>
  <si>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</si>
  <si>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</si>
  <si>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</si>
  <si>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</si>
  <si>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</si>
  <si>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</si>
  <si>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</si>
  <si>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</si>
  <si>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</si>
  <si>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</si>
  <si>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</si>
  <si>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</si>
  <si>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</si>
  <si>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</si>
  <si>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</si>
  <si>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</si>
  <si>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</si>
  <si>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</si>
  <si>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</si>
  <si>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</si>
  <si>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</si>
  <si>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</si>
  <si>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</si>
  <si>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</si>
  <si>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</si>
  <si>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</si>
  <si>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</si>
  <si>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</si>
  <si>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</si>
  <si>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</si>
  <si>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</si>
  <si>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</si>
  <si>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</si>
  <si>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</si>
  <si>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</si>
  <si>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</si>
  <si>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</si>
  <si>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</si>
  <si>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</si>
  <si>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</si>
  <si>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</si>
  <si>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</si>
  <si>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</si>
  <si>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</si>
  <si>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</si>
  <si>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</si>
  <si>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</si>
  <si>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</si>
  <si>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</si>
  <si>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</si>
  <si>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</si>
  <si>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</si>
  <si>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</si>
  <si>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</si>
  <si>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</si>
  <si>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</si>
  <si>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</si>
  <si>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</si>
  <si>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</si>
  <si>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</si>
  <si>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</si>
  <si>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</si>
  <si>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</si>
  <si>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</si>
  <si>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</si>
  <si>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</si>
  <si>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</si>
  <si>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</si>
  <si>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</si>
  <si>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</si>
  <si>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</si>
  <si>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</si>
  <si>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</si>
  <si>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</si>
  <si>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</si>
  <si>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</si>
  <si>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</si>
  <si>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</si>
  <si>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</si>
  <si>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</si>
  <si>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</si>
  <si>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</si>
  <si>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</si>
  <si>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</si>
  <si>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</si>
  <si>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</si>
  <si>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</si>
  <si>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</si>
  <si>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</si>
  <si>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</si>
  <si>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</si>
  <si>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</si>
  <si>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</si>
  <si>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</si>
  <si>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</si>
  <si>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</si>
  <si>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</si>
  <si>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</si>
  <si>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</si>
  <si>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</si>
  <si>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</si>
  <si>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</si>
  <si>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</si>
  <si>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</si>
  <si>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</si>
  <si>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</si>
  <si>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</si>
  <si>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</si>
  <si>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</si>
  <si>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</si>
  <si>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</si>
  <si>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</si>
  <si>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</si>
  <si>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</si>
  <si>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</si>
  <si>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</si>
  <si>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</si>
  <si>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</si>
  <si>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</si>
  <si>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</si>
  <si>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</si>
  <si>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</si>
  <si>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Waterford township, Camden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</si>
  <si>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Waterford township</t>
    </r>
    <r>
      <rPr>
        <b/>
        <sz val="12"/>
        <rFont val="Arial"/>
        <family val="2"/>
      </rPr>
      <t>, Camden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</si>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</sst>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10494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10494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5255</v>
      </c>
      <c r="C9" s="151">
        <f>(B9/$B$7)*100</f>
        <v>50.07623403849819</v>
      </c>
      <c r="D9" s="152"/>
      <c r="E9" s="152" t="s">
        <v>403</v>
      </c>
      <c r="F9" s="150">
        <v>217</v>
      </c>
      <c r="G9" s="153">
        <f t="shared" si="0"/>
        <v>2.0678482942633885</v>
      </c>
    </row>
    <row r="10" spans="1:7" ht="12.75">
      <c r="A10" s="149" t="s">
        <v>404</v>
      </c>
      <c r="B10" s="150">
        <v>5239</v>
      </c>
      <c r="C10" s="151">
        <f>(B10/$B$7)*100</f>
        <v>49.92376596150181</v>
      </c>
      <c r="D10" s="152"/>
      <c r="E10" s="152" t="s">
        <v>405</v>
      </c>
      <c r="F10" s="150">
        <v>24</v>
      </c>
      <c r="G10" s="153">
        <f t="shared" si="0"/>
        <v>0.22870211549456831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127</v>
      </c>
      <c r="G11" s="153">
        <f t="shared" si="0"/>
        <v>1.2102153611587574</v>
      </c>
    </row>
    <row r="12" spans="1:7" ht="12.75">
      <c r="A12" s="149" t="s">
        <v>407</v>
      </c>
      <c r="B12" s="150">
        <v>635</v>
      </c>
      <c r="C12" s="151">
        <f aca="true" t="shared" si="1" ref="C12:C24">B12*100/B$7</f>
        <v>6.0510768057937865</v>
      </c>
      <c r="D12" s="152"/>
      <c r="E12" s="152" t="s">
        <v>408</v>
      </c>
      <c r="F12" s="150">
        <v>6</v>
      </c>
      <c r="G12" s="153">
        <f t="shared" si="0"/>
        <v>0.05717552887364208</v>
      </c>
    </row>
    <row r="13" spans="1:7" ht="12.75">
      <c r="A13" s="149" t="s">
        <v>409</v>
      </c>
      <c r="B13" s="150">
        <v>691</v>
      </c>
      <c r="C13" s="151">
        <f t="shared" si="1"/>
        <v>6.584715075281113</v>
      </c>
      <c r="D13" s="152"/>
      <c r="E13" s="152" t="s">
        <v>410</v>
      </c>
      <c r="F13" s="150">
        <v>60</v>
      </c>
      <c r="G13" s="153">
        <f t="shared" si="0"/>
        <v>0.5717552887364208</v>
      </c>
    </row>
    <row r="14" spans="1:7" ht="12.75">
      <c r="A14" s="149" t="s">
        <v>411</v>
      </c>
      <c r="B14" s="150">
        <v>860</v>
      </c>
      <c r="C14" s="151">
        <f t="shared" si="1"/>
        <v>8.195159138555365</v>
      </c>
      <c r="D14" s="152"/>
      <c r="E14" s="152" t="s">
        <v>412</v>
      </c>
      <c r="F14" s="150">
        <v>10277</v>
      </c>
      <c r="G14" s="153">
        <f t="shared" si="0"/>
        <v>97.93215170573662</v>
      </c>
    </row>
    <row r="15" spans="1:7" ht="12.75">
      <c r="A15" s="149" t="s">
        <v>413</v>
      </c>
      <c r="B15" s="150">
        <v>779</v>
      </c>
      <c r="C15" s="151">
        <f t="shared" si="1"/>
        <v>7.423289498761197</v>
      </c>
      <c r="D15" s="152"/>
      <c r="E15" s="152" t="s">
        <v>414</v>
      </c>
      <c r="F15" s="150">
        <v>9602</v>
      </c>
      <c r="G15" s="153">
        <f t="shared" si="0"/>
        <v>91.49990470745188</v>
      </c>
    </row>
    <row r="16" spans="1:7" ht="12.75">
      <c r="A16" s="149" t="s">
        <v>415</v>
      </c>
      <c r="B16" s="150">
        <v>594</v>
      </c>
      <c r="C16" s="151">
        <f t="shared" si="1"/>
        <v>5.660377358490566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1478</v>
      </c>
      <c r="C17" s="151">
        <f t="shared" si="1"/>
        <v>14.0842386125405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1942</v>
      </c>
      <c r="C18" s="151">
        <f t="shared" si="1"/>
        <v>18.505812845435486</v>
      </c>
      <c r="D18" s="152"/>
      <c r="E18" s="143" t="s">
        <v>419</v>
      </c>
      <c r="F18" s="141">
        <v>10494</v>
      </c>
      <c r="G18" s="148">
        <v>100</v>
      </c>
    </row>
    <row r="19" spans="1:7" ht="12.75">
      <c r="A19" s="149" t="s">
        <v>420</v>
      </c>
      <c r="B19" s="150">
        <v>1780</v>
      </c>
      <c r="C19" s="151">
        <f t="shared" si="1"/>
        <v>16.962073565847152</v>
      </c>
      <c r="D19" s="152"/>
      <c r="E19" s="152" t="s">
        <v>421</v>
      </c>
      <c r="F19" s="150">
        <v>10285</v>
      </c>
      <c r="G19" s="153">
        <f aca="true" t="shared" si="2" ref="G19:G30">F19*100/F$18</f>
        <v>98.0083857442348</v>
      </c>
    </row>
    <row r="20" spans="1:7" ht="12.75">
      <c r="A20" s="149" t="s">
        <v>422</v>
      </c>
      <c r="B20" s="150">
        <v>565</v>
      </c>
      <c r="C20" s="151">
        <f t="shared" si="1"/>
        <v>5.384028968934629</v>
      </c>
      <c r="D20" s="152"/>
      <c r="E20" s="152" t="s">
        <v>423</v>
      </c>
      <c r="F20" s="150">
        <v>3542</v>
      </c>
      <c r="G20" s="153">
        <f t="shared" si="2"/>
        <v>33.75262054507338</v>
      </c>
    </row>
    <row r="21" spans="1:7" ht="12.75">
      <c r="A21" s="149" t="s">
        <v>424</v>
      </c>
      <c r="B21" s="150">
        <v>316</v>
      </c>
      <c r="C21" s="151">
        <f t="shared" si="1"/>
        <v>3.011244520678483</v>
      </c>
      <c r="D21" s="152"/>
      <c r="E21" s="152" t="s">
        <v>425</v>
      </c>
      <c r="F21" s="150">
        <v>2283</v>
      </c>
      <c r="G21" s="153">
        <f t="shared" si="2"/>
        <v>21.755288736420813</v>
      </c>
    </row>
    <row r="22" spans="1:7" ht="12.75">
      <c r="A22" s="149" t="s">
        <v>426</v>
      </c>
      <c r="B22" s="150">
        <v>463</v>
      </c>
      <c r="C22" s="151">
        <f t="shared" si="1"/>
        <v>4.412044978082714</v>
      </c>
      <c r="D22" s="152"/>
      <c r="E22" s="152" t="s">
        <v>427</v>
      </c>
      <c r="F22" s="150">
        <v>3553</v>
      </c>
      <c r="G22" s="153">
        <f t="shared" si="2"/>
        <v>33.857442348008384</v>
      </c>
    </row>
    <row r="23" spans="1:7" ht="12.75">
      <c r="A23" s="149" t="s">
        <v>428</v>
      </c>
      <c r="B23" s="150">
        <v>319</v>
      </c>
      <c r="C23" s="151">
        <f t="shared" si="1"/>
        <v>3.039832285115304</v>
      </c>
      <c r="D23" s="152"/>
      <c r="E23" s="152" t="s">
        <v>429</v>
      </c>
      <c r="F23" s="150">
        <v>2477</v>
      </c>
      <c r="G23" s="153">
        <f t="shared" si="2"/>
        <v>23.603964170001905</v>
      </c>
    </row>
    <row r="24" spans="1:7" ht="12.75">
      <c r="A24" s="149" t="s">
        <v>430</v>
      </c>
      <c r="B24" s="150">
        <v>72</v>
      </c>
      <c r="C24" s="151">
        <f t="shared" si="1"/>
        <v>0.6861063464837049</v>
      </c>
      <c r="D24" s="152"/>
      <c r="E24" s="152" t="s">
        <v>431</v>
      </c>
      <c r="F24" s="150">
        <v>502</v>
      </c>
      <c r="G24" s="153">
        <f t="shared" si="2"/>
        <v>4.783685915761388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164</v>
      </c>
      <c r="G25" s="153">
        <f t="shared" si="2"/>
        <v>1.5627977892128835</v>
      </c>
    </row>
    <row r="26" spans="1:7" ht="12.75">
      <c r="A26" s="149" t="s">
        <v>433</v>
      </c>
      <c r="B26" s="155">
        <v>36.1</v>
      </c>
      <c r="C26" s="156" t="s">
        <v>261</v>
      </c>
      <c r="D26" s="152"/>
      <c r="E26" s="157" t="s">
        <v>434</v>
      </c>
      <c r="F26" s="158">
        <v>405</v>
      </c>
      <c r="G26" s="153">
        <f t="shared" si="2"/>
        <v>3.8593481989708405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204</v>
      </c>
      <c r="G27" s="153">
        <f t="shared" si="2"/>
        <v>1.9439679817038307</v>
      </c>
    </row>
    <row r="28" spans="1:7" ht="12.75">
      <c r="A28" s="149" t="s">
        <v>262</v>
      </c>
      <c r="B28" s="150">
        <v>7793</v>
      </c>
      <c r="C28" s="151">
        <f aca="true" t="shared" si="3" ref="C28:C35">B28*100/B$7</f>
        <v>74.26148275204879</v>
      </c>
      <c r="D28" s="152"/>
      <c r="E28" s="152" t="s">
        <v>436</v>
      </c>
      <c r="F28" s="150">
        <v>209</v>
      </c>
      <c r="G28" s="153">
        <f t="shared" si="2"/>
        <v>1.9916142557651992</v>
      </c>
    </row>
    <row r="29" spans="1:7" ht="12.75">
      <c r="A29" s="149" t="s">
        <v>0</v>
      </c>
      <c r="B29" s="150">
        <v>3888</v>
      </c>
      <c r="C29" s="151">
        <f t="shared" si="3"/>
        <v>37.04974271012007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3905</v>
      </c>
      <c r="C30" s="151">
        <f t="shared" si="3"/>
        <v>37.21174004192872</v>
      </c>
      <c r="D30" s="152"/>
      <c r="E30" s="152" t="s">
        <v>3</v>
      </c>
      <c r="F30" s="150">
        <v>209</v>
      </c>
      <c r="G30" s="153">
        <f t="shared" si="2"/>
        <v>1.9916142557651992</v>
      </c>
    </row>
    <row r="31" spans="1:7" ht="12.75">
      <c r="A31" s="149" t="s">
        <v>4</v>
      </c>
      <c r="B31" s="150">
        <v>7407</v>
      </c>
      <c r="C31" s="151">
        <f t="shared" si="3"/>
        <v>70.58319039451115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1026</v>
      </c>
      <c r="C32" s="151">
        <f t="shared" si="3"/>
        <v>9.777015437392796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854</v>
      </c>
      <c r="C33" s="151">
        <f t="shared" si="3"/>
        <v>8.137983609681722</v>
      </c>
      <c r="D33" s="152"/>
      <c r="E33" s="143" t="s">
        <v>8</v>
      </c>
      <c r="F33" s="141">
        <v>3542</v>
      </c>
      <c r="G33" s="148">
        <v>100</v>
      </c>
    </row>
    <row r="34" spans="1:7" ht="12.75">
      <c r="A34" s="149" t="s">
        <v>0</v>
      </c>
      <c r="B34" s="150">
        <v>362</v>
      </c>
      <c r="C34" s="151">
        <f t="shared" si="3"/>
        <v>3.4495902420430724</v>
      </c>
      <c r="D34" s="152"/>
      <c r="E34" s="152" t="s">
        <v>9</v>
      </c>
      <c r="F34" s="150">
        <v>2790</v>
      </c>
      <c r="G34" s="153">
        <f aca="true" t="shared" si="4" ref="G34:G42">F34*100/F$33</f>
        <v>78.7690570299266</v>
      </c>
    </row>
    <row r="35" spans="1:7" ht="12.75">
      <c r="A35" s="149" t="s">
        <v>2</v>
      </c>
      <c r="B35" s="150">
        <v>492</v>
      </c>
      <c r="C35" s="151">
        <f t="shared" si="3"/>
        <v>4.688393367638651</v>
      </c>
      <c r="D35" s="152"/>
      <c r="E35" s="152" t="s">
        <v>10</v>
      </c>
      <c r="F35" s="150">
        <v>1383</v>
      </c>
      <c r="G35" s="153">
        <f t="shared" si="4"/>
        <v>39.04573687182383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2283</v>
      </c>
      <c r="G36" s="153">
        <f t="shared" si="4"/>
        <v>64.45511010728401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1127</v>
      </c>
      <c r="G37" s="153">
        <f t="shared" si="4"/>
        <v>31.818181818181817</v>
      </c>
    </row>
    <row r="38" spans="1:7" ht="12.75">
      <c r="A38" s="163" t="s">
        <v>13</v>
      </c>
      <c r="B38" s="150">
        <v>10359</v>
      </c>
      <c r="C38" s="151">
        <f aca="true" t="shared" si="5" ref="C38:C56">B38*100/B$7</f>
        <v>98.71355060034305</v>
      </c>
      <c r="D38" s="152"/>
      <c r="E38" s="152" t="s">
        <v>14</v>
      </c>
      <c r="F38" s="150">
        <v>345</v>
      </c>
      <c r="G38" s="153">
        <f t="shared" si="4"/>
        <v>9.74025974025974</v>
      </c>
    </row>
    <row r="39" spans="1:7" ht="12.75">
      <c r="A39" s="149" t="s">
        <v>15</v>
      </c>
      <c r="B39" s="150">
        <v>9733</v>
      </c>
      <c r="C39" s="151">
        <f t="shared" si="5"/>
        <v>92.74823708785974</v>
      </c>
      <c r="D39" s="152"/>
      <c r="E39" s="152" t="s">
        <v>10</v>
      </c>
      <c r="F39" s="150">
        <v>173</v>
      </c>
      <c r="G39" s="153">
        <f t="shared" si="4"/>
        <v>4.884246188594014</v>
      </c>
    </row>
    <row r="40" spans="1:7" ht="12.75">
      <c r="A40" s="149" t="s">
        <v>16</v>
      </c>
      <c r="B40" s="150">
        <v>439</v>
      </c>
      <c r="C40" s="151">
        <f t="shared" si="5"/>
        <v>4.1833428625881455</v>
      </c>
      <c r="D40" s="152"/>
      <c r="E40" s="152" t="s">
        <v>17</v>
      </c>
      <c r="F40" s="150">
        <v>752</v>
      </c>
      <c r="G40" s="153">
        <f t="shared" si="4"/>
        <v>21.230942970073404</v>
      </c>
    </row>
    <row r="41" spans="1:7" ht="12.75">
      <c r="A41" s="149" t="s">
        <v>18</v>
      </c>
      <c r="B41" s="150">
        <v>22</v>
      </c>
      <c r="C41" s="151">
        <f t="shared" si="5"/>
        <v>0.20964360587002095</v>
      </c>
      <c r="D41" s="152"/>
      <c r="E41" s="152" t="s">
        <v>19</v>
      </c>
      <c r="F41" s="150">
        <v>591</v>
      </c>
      <c r="G41" s="153">
        <f t="shared" si="4"/>
        <v>16.68548842461886</v>
      </c>
    </row>
    <row r="42" spans="1:7" ht="12.75">
      <c r="A42" s="149" t="s">
        <v>20</v>
      </c>
      <c r="B42" s="150">
        <v>94</v>
      </c>
      <c r="C42" s="151">
        <f t="shared" si="5"/>
        <v>0.8957499523537259</v>
      </c>
      <c r="D42" s="152"/>
      <c r="E42" s="152" t="s">
        <v>21</v>
      </c>
      <c r="F42" s="150">
        <v>186</v>
      </c>
      <c r="G42" s="153">
        <f t="shared" si="4"/>
        <v>5.251270468661773</v>
      </c>
    </row>
    <row r="43" spans="1:7" ht="12.75">
      <c r="A43" s="149" t="s">
        <v>22</v>
      </c>
      <c r="B43" s="150">
        <v>45</v>
      </c>
      <c r="C43" s="151">
        <f t="shared" si="5"/>
        <v>0.4288164665523156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12</v>
      </c>
      <c r="C44" s="151">
        <f t="shared" si="5"/>
        <v>0.11435105774728416</v>
      </c>
      <c r="D44" s="152"/>
      <c r="E44" s="152" t="s">
        <v>24</v>
      </c>
      <c r="F44" s="160">
        <v>1491</v>
      </c>
      <c r="G44" s="164">
        <f>F44*100/F33</f>
        <v>42.094861660079054</v>
      </c>
    </row>
    <row r="45" spans="1:7" ht="12.75">
      <c r="A45" s="149" t="s">
        <v>25</v>
      </c>
      <c r="B45" s="150">
        <v>8</v>
      </c>
      <c r="C45" s="151">
        <f t="shared" si="5"/>
        <v>0.07623403849818944</v>
      </c>
      <c r="D45" s="152"/>
      <c r="E45" s="152" t="s">
        <v>26</v>
      </c>
      <c r="F45" s="160">
        <v>610</v>
      </c>
      <c r="G45" s="164">
        <f>F45*100/F33</f>
        <v>17.221908526256353</v>
      </c>
    </row>
    <row r="46" spans="1:7" ht="12.75">
      <c r="A46" s="149" t="s">
        <v>27</v>
      </c>
      <c r="B46" s="150">
        <v>4</v>
      </c>
      <c r="C46" s="151">
        <f t="shared" si="5"/>
        <v>0.03811701924909472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19</v>
      </c>
      <c r="C47" s="151">
        <f t="shared" si="5"/>
        <v>0.18105584143319992</v>
      </c>
      <c r="D47" s="152"/>
      <c r="E47" s="152" t="s">
        <v>29</v>
      </c>
      <c r="F47" s="165">
        <v>2.9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3.27</v>
      </c>
      <c r="G48" s="166" t="s">
        <v>261</v>
      </c>
    </row>
    <row r="49" spans="1:7" ht="14.25">
      <c r="A49" s="149" t="s">
        <v>32</v>
      </c>
      <c r="B49" s="150">
        <v>6</v>
      </c>
      <c r="C49" s="151">
        <f t="shared" si="5"/>
        <v>0.05717552887364208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0.00952925481227368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3671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0.00952925481227368</v>
      </c>
      <c r="D52" s="152"/>
      <c r="E52" s="152" t="s">
        <v>38</v>
      </c>
      <c r="F52" s="150">
        <v>3542</v>
      </c>
      <c r="G52" s="153">
        <f>F52*100/F$51</f>
        <v>96.48597112503406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129</v>
      </c>
      <c r="G53" s="153">
        <f>F53*100/F$51</f>
        <v>3.514028874965949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10</v>
      </c>
      <c r="G54" s="153">
        <f>F54*100/F$51</f>
        <v>0.27240533914464726</v>
      </c>
    </row>
    <row r="55" spans="1:7" ht="12.75">
      <c r="A55" s="149" t="s">
        <v>43</v>
      </c>
      <c r="B55" s="150">
        <v>70</v>
      </c>
      <c r="C55" s="151">
        <f t="shared" si="5"/>
        <v>0.6670478368591576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135</v>
      </c>
      <c r="C56" s="151">
        <f t="shared" si="5"/>
        <v>1.2864493996569468</v>
      </c>
      <c r="D56" s="152"/>
      <c r="E56" s="152" t="s">
        <v>45</v>
      </c>
      <c r="F56" s="167">
        <v>1.1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4.5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9854</v>
      </c>
      <c r="C60" s="168">
        <f>B60*100/B7</f>
        <v>93.90127692014484</v>
      </c>
      <c r="D60" s="152"/>
      <c r="E60" s="143" t="s">
        <v>51</v>
      </c>
      <c r="F60" s="141">
        <v>3542</v>
      </c>
      <c r="G60" s="148">
        <v>100</v>
      </c>
    </row>
    <row r="61" spans="1:7" ht="12.75">
      <c r="A61" s="149" t="s">
        <v>52</v>
      </c>
      <c r="B61" s="160">
        <v>491</v>
      </c>
      <c r="C61" s="168">
        <f>B61*100/B7</f>
        <v>4.678864112826377</v>
      </c>
      <c r="D61" s="152"/>
      <c r="E61" s="152" t="s">
        <v>53</v>
      </c>
      <c r="F61" s="150">
        <v>3138</v>
      </c>
      <c r="G61" s="153">
        <f>F61*100/F$60</f>
        <v>88.5940146809712</v>
      </c>
    </row>
    <row r="62" spans="1:7" ht="12.75">
      <c r="A62" s="149" t="s">
        <v>54</v>
      </c>
      <c r="B62" s="160">
        <v>65</v>
      </c>
      <c r="C62" s="168">
        <f>B62*100/B7</f>
        <v>0.6194015627977892</v>
      </c>
      <c r="D62" s="152"/>
      <c r="E62" s="152" t="s">
        <v>55</v>
      </c>
      <c r="F62" s="150">
        <v>404</v>
      </c>
      <c r="G62" s="153">
        <f>F62*100/F$60</f>
        <v>11.405985319028797</v>
      </c>
    </row>
    <row r="63" spans="1:7" ht="12.75">
      <c r="A63" s="149" t="s">
        <v>56</v>
      </c>
      <c r="B63" s="160">
        <v>120</v>
      </c>
      <c r="C63" s="168">
        <f>B63*100/B7</f>
        <v>1.1435105774728416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8</v>
      </c>
      <c r="C64" s="168">
        <f>B64*100/B7</f>
        <v>0.07623403849818944</v>
      </c>
      <c r="D64" s="152"/>
      <c r="E64" s="152" t="s">
        <v>58</v>
      </c>
      <c r="F64" s="145">
        <v>2.98</v>
      </c>
      <c r="G64" s="166" t="s">
        <v>261</v>
      </c>
    </row>
    <row r="65" spans="1:7" ht="13.5" thickBot="1">
      <c r="A65" s="171" t="s">
        <v>59</v>
      </c>
      <c r="B65" s="172">
        <v>100</v>
      </c>
      <c r="C65" s="173">
        <f>B65*100/B7</f>
        <v>0.952925481227368</v>
      </c>
      <c r="D65" s="174"/>
      <c r="E65" s="174" t="s">
        <v>60</v>
      </c>
      <c r="F65" s="175">
        <v>2.32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10485</v>
      </c>
      <c r="G9" s="33">
        <f>(F9/$F$9)*100</f>
        <v>100</v>
      </c>
    </row>
    <row r="10" spans="1:7" ht="12.75">
      <c r="A10" s="29" t="s">
        <v>269</v>
      </c>
      <c r="B10" s="93">
        <v>2911</v>
      </c>
      <c r="C10" s="33">
        <f aca="true" t="shared" si="0" ref="C10:C15">(B10/$B$10)*100</f>
        <v>100</v>
      </c>
      <c r="E10" s="34" t="s">
        <v>270</v>
      </c>
      <c r="F10" s="97">
        <v>10161</v>
      </c>
      <c r="G10" s="84">
        <f aca="true" t="shared" si="1" ref="G10:G16">(F10/$F$9)*100</f>
        <v>96.9098712446352</v>
      </c>
    </row>
    <row r="11" spans="1:7" ht="12.75">
      <c r="A11" s="36" t="s">
        <v>271</v>
      </c>
      <c r="B11" s="98">
        <v>226</v>
      </c>
      <c r="C11" s="35">
        <f t="shared" si="0"/>
        <v>7.763655101339746</v>
      </c>
      <c r="E11" s="34" t="s">
        <v>272</v>
      </c>
      <c r="F11" s="97">
        <v>10103</v>
      </c>
      <c r="G11" s="84">
        <f t="shared" si="1"/>
        <v>96.35670004768717</v>
      </c>
    </row>
    <row r="12" spans="1:7" ht="12.75">
      <c r="A12" s="36" t="s">
        <v>273</v>
      </c>
      <c r="B12" s="98">
        <v>119</v>
      </c>
      <c r="C12" s="35">
        <f t="shared" si="0"/>
        <v>4.087942287873584</v>
      </c>
      <c r="E12" s="34" t="s">
        <v>274</v>
      </c>
      <c r="F12" s="97">
        <v>6524</v>
      </c>
      <c r="G12" s="84">
        <f t="shared" si="1"/>
        <v>62.22222222222222</v>
      </c>
    </row>
    <row r="13" spans="1:7" ht="12.75">
      <c r="A13" s="36" t="s">
        <v>275</v>
      </c>
      <c r="B13" s="98">
        <v>1216</v>
      </c>
      <c r="C13" s="35">
        <f t="shared" si="0"/>
        <v>41.772586739951905</v>
      </c>
      <c r="E13" s="34" t="s">
        <v>276</v>
      </c>
      <c r="F13" s="97">
        <v>3579</v>
      </c>
      <c r="G13" s="84">
        <f t="shared" si="1"/>
        <v>34.13447782546495</v>
      </c>
    </row>
    <row r="14" spans="1:7" ht="12.75">
      <c r="A14" s="36" t="s">
        <v>277</v>
      </c>
      <c r="B14" s="98">
        <v>698</v>
      </c>
      <c r="C14" s="35">
        <f t="shared" si="0"/>
        <v>23.978014428031607</v>
      </c>
      <c r="E14" s="34" t="s">
        <v>166</v>
      </c>
      <c r="F14" s="97">
        <v>58</v>
      </c>
      <c r="G14" s="84">
        <f t="shared" si="1"/>
        <v>0.553171196948021</v>
      </c>
    </row>
    <row r="15" spans="1:7" ht="12.75">
      <c r="A15" s="36" t="s">
        <v>324</v>
      </c>
      <c r="B15" s="97">
        <v>652</v>
      </c>
      <c r="C15" s="35">
        <f t="shared" si="0"/>
        <v>22.39780144280316</v>
      </c>
      <c r="E15" s="34" t="s">
        <v>278</v>
      </c>
      <c r="F15" s="97">
        <v>324</v>
      </c>
      <c r="G15" s="84">
        <f t="shared" si="1"/>
        <v>3.0901287553648067</v>
      </c>
    </row>
    <row r="16" spans="1:7" ht="12.75">
      <c r="A16" s="36"/>
      <c r="B16" s="93" t="s">
        <v>250</v>
      </c>
      <c r="C16" s="10"/>
      <c r="E16" s="34" t="s">
        <v>279</v>
      </c>
      <c r="F16" s="98">
        <v>64</v>
      </c>
      <c r="G16" s="84">
        <f t="shared" si="1"/>
        <v>0.6103958035288507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251</v>
      </c>
      <c r="G17" s="84">
        <f>(F17/$F$9)*100</f>
        <v>2.3938960419647115</v>
      </c>
    </row>
    <row r="18" spans="1:7" ht="12.75">
      <c r="A18" s="29" t="s">
        <v>282</v>
      </c>
      <c r="B18" s="93">
        <v>6979</v>
      </c>
      <c r="C18" s="33">
        <f>(B18/$B$18)*100</f>
        <v>100</v>
      </c>
      <c r="E18" s="34" t="s">
        <v>283</v>
      </c>
      <c r="F18" s="97">
        <v>73</v>
      </c>
      <c r="G18" s="84">
        <f>(F18/$F$9)*100</f>
        <v>0.6962327134000954</v>
      </c>
    </row>
    <row r="19" spans="1:7" ht="12.75">
      <c r="A19" s="36" t="s">
        <v>284</v>
      </c>
      <c r="B19" s="97">
        <v>301</v>
      </c>
      <c r="C19" s="84">
        <f aca="true" t="shared" si="2" ref="C19:C25">(B19/$B$18)*100</f>
        <v>4.312938816449348</v>
      </c>
      <c r="E19" s="34"/>
      <c r="F19" s="97" t="s">
        <v>250</v>
      </c>
      <c r="G19" s="84"/>
    </row>
    <row r="20" spans="1:7" ht="12.75">
      <c r="A20" s="36" t="s">
        <v>285</v>
      </c>
      <c r="B20" s="97">
        <v>893</v>
      </c>
      <c r="C20" s="84">
        <f t="shared" si="2"/>
        <v>12.795529445479294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2857</v>
      </c>
      <c r="C21" s="84">
        <f t="shared" si="2"/>
        <v>40.937097005301624</v>
      </c>
      <c r="E21" s="38" t="s">
        <v>167</v>
      </c>
      <c r="F21" s="80">
        <v>324</v>
      </c>
      <c r="G21" s="33">
        <f>(F21/$F$21)*100</f>
        <v>100</v>
      </c>
    </row>
    <row r="22" spans="1:7" ht="12.75">
      <c r="A22" s="36" t="s">
        <v>302</v>
      </c>
      <c r="B22" s="97">
        <v>1605</v>
      </c>
      <c r="C22" s="84">
        <f t="shared" si="2"/>
        <v>22.99756412093423</v>
      </c>
      <c r="E22" s="34" t="s">
        <v>303</v>
      </c>
      <c r="F22" s="97">
        <v>181</v>
      </c>
      <c r="G22" s="84">
        <f aca="true" t="shared" si="3" ref="G22:G27">(F22/$F$21)*100</f>
        <v>55.8641975308642</v>
      </c>
    </row>
    <row r="23" spans="1:7" ht="12.75">
      <c r="A23" s="36" t="s">
        <v>304</v>
      </c>
      <c r="B23" s="97">
        <v>429</v>
      </c>
      <c r="C23" s="84">
        <f t="shared" si="2"/>
        <v>6.147012465969336</v>
      </c>
      <c r="E23" s="34" t="s">
        <v>305</v>
      </c>
      <c r="F23" s="97">
        <v>84</v>
      </c>
      <c r="G23" s="84">
        <f t="shared" si="3"/>
        <v>25.925925925925924</v>
      </c>
    </row>
    <row r="24" spans="1:7" ht="12.75">
      <c r="A24" s="36" t="s">
        <v>306</v>
      </c>
      <c r="B24" s="97">
        <v>649</v>
      </c>
      <c r="C24" s="84">
        <f t="shared" si="2"/>
        <v>9.299326551081817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245</v>
      </c>
      <c r="C25" s="84">
        <f t="shared" si="2"/>
        <v>3.510531594784353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52</v>
      </c>
      <c r="G26" s="84">
        <f t="shared" si="3"/>
        <v>16.049382716049383</v>
      </c>
    </row>
    <row r="27" spans="1:7" ht="12.75">
      <c r="A27" s="36" t="s">
        <v>311</v>
      </c>
      <c r="B27" s="108">
        <v>82.9</v>
      </c>
      <c r="C27" s="37" t="s">
        <v>261</v>
      </c>
      <c r="E27" s="34" t="s">
        <v>312</v>
      </c>
      <c r="F27" s="97">
        <v>7</v>
      </c>
      <c r="G27" s="84">
        <f t="shared" si="3"/>
        <v>2.1604938271604937</v>
      </c>
    </row>
    <row r="28" spans="1:7" ht="12.75">
      <c r="A28" s="36" t="s">
        <v>313</v>
      </c>
      <c r="B28" s="108">
        <v>12.8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9746</v>
      </c>
      <c r="G30" s="33">
        <f>(F30/$F$30)*100</f>
        <v>100</v>
      </c>
      <c r="J30" s="39"/>
    </row>
    <row r="31" spans="1:10" ht="12.75">
      <c r="A31" s="95" t="s">
        <v>296</v>
      </c>
      <c r="B31" s="93">
        <v>8275</v>
      </c>
      <c r="C31" s="33">
        <f>(B31/$B$31)*100</f>
        <v>100</v>
      </c>
      <c r="E31" s="34" t="s">
        <v>317</v>
      </c>
      <c r="F31" s="97">
        <v>9214</v>
      </c>
      <c r="G31" s="101">
        <f>(F31/$F$30)*100</f>
        <v>94.54135029755797</v>
      </c>
      <c r="J31" s="39"/>
    </row>
    <row r="32" spans="1:10" ht="12.75">
      <c r="A32" s="36" t="s">
        <v>318</v>
      </c>
      <c r="B32" s="97">
        <v>2182</v>
      </c>
      <c r="C32" s="10">
        <f>(B32/$B$31)*100</f>
        <v>26.368580060422957</v>
      </c>
      <c r="E32" s="34" t="s">
        <v>319</v>
      </c>
      <c r="F32" s="97">
        <v>532</v>
      </c>
      <c r="G32" s="101">
        <f aca="true" t="shared" si="4" ref="G32:G39">(F32/$F$30)*100</f>
        <v>5.4586497024420275</v>
      </c>
      <c r="J32" s="39"/>
    </row>
    <row r="33" spans="1:10" ht="12.75">
      <c r="A33" s="36" t="s">
        <v>320</v>
      </c>
      <c r="B33" s="97">
        <v>4918</v>
      </c>
      <c r="C33" s="10">
        <f aca="true" t="shared" si="5" ref="C33:C38">(B33/$B$31)*100</f>
        <v>59.432024169184295</v>
      </c>
      <c r="E33" s="34" t="s">
        <v>321</v>
      </c>
      <c r="F33" s="97">
        <v>112</v>
      </c>
      <c r="G33" s="101">
        <f t="shared" si="4"/>
        <v>1.1491894110404268</v>
      </c>
      <c r="J33" s="39"/>
    </row>
    <row r="34" spans="1:7" ht="12.75">
      <c r="A34" s="36" t="s">
        <v>322</v>
      </c>
      <c r="B34" s="97">
        <v>163</v>
      </c>
      <c r="C34" s="10">
        <f t="shared" si="5"/>
        <v>1.9697885196374623</v>
      </c>
      <c r="E34" s="34" t="s">
        <v>323</v>
      </c>
      <c r="F34" s="97">
        <v>239</v>
      </c>
      <c r="G34" s="101">
        <f t="shared" si="4"/>
        <v>2.4522881182023393</v>
      </c>
    </row>
    <row r="35" spans="1:7" ht="12.75">
      <c r="A35" s="36" t="s">
        <v>325</v>
      </c>
      <c r="B35" s="97">
        <v>475</v>
      </c>
      <c r="C35" s="10">
        <f t="shared" si="5"/>
        <v>5.740181268882175</v>
      </c>
      <c r="E35" s="34" t="s">
        <v>321</v>
      </c>
      <c r="F35" s="97">
        <v>70</v>
      </c>
      <c r="G35" s="101">
        <f t="shared" si="4"/>
        <v>0.7182433819002668</v>
      </c>
    </row>
    <row r="36" spans="1:7" ht="12.75">
      <c r="A36" s="36" t="s">
        <v>297</v>
      </c>
      <c r="B36" s="97">
        <v>384</v>
      </c>
      <c r="C36" s="10">
        <f t="shared" si="5"/>
        <v>4.640483383685801</v>
      </c>
      <c r="E36" s="34" t="s">
        <v>327</v>
      </c>
      <c r="F36" s="97">
        <v>262</v>
      </c>
      <c r="G36" s="101">
        <f t="shared" si="4"/>
        <v>2.688282372255284</v>
      </c>
    </row>
    <row r="37" spans="1:7" ht="12.75">
      <c r="A37" s="36" t="s">
        <v>326</v>
      </c>
      <c r="B37" s="97">
        <v>537</v>
      </c>
      <c r="C37" s="10">
        <f t="shared" si="5"/>
        <v>6.489425981873112</v>
      </c>
      <c r="E37" s="34" t="s">
        <v>321</v>
      </c>
      <c r="F37" s="97">
        <v>42</v>
      </c>
      <c r="G37" s="101">
        <f t="shared" si="4"/>
        <v>0.4309460291401601</v>
      </c>
    </row>
    <row r="38" spans="1:7" ht="12.75">
      <c r="A38" s="36" t="s">
        <v>297</v>
      </c>
      <c r="B38" s="97">
        <v>228</v>
      </c>
      <c r="C38" s="10">
        <f t="shared" si="5"/>
        <v>2.7552870090634443</v>
      </c>
      <c r="E38" s="34" t="s">
        <v>259</v>
      </c>
      <c r="F38" s="97">
        <v>31</v>
      </c>
      <c r="G38" s="101">
        <f t="shared" si="4"/>
        <v>0.31807921198440386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203</v>
      </c>
      <c r="C42" s="33">
        <f>(B42/$B$42)*100</f>
        <v>100</v>
      </c>
      <c r="E42" s="31" t="s">
        <v>268</v>
      </c>
      <c r="F42" s="80">
        <v>10485</v>
      </c>
      <c r="G42" s="99">
        <f>(F42/$F$42)*100</f>
        <v>100</v>
      </c>
      <c r="I42" s="39"/>
    </row>
    <row r="43" spans="1:7" ht="12.75">
      <c r="A43" s="36" t="s">
        <v>301</v>
      </c>
      <c r="B43" s="98">
        <v>51</v>
      </c>
      <c r="C43" s="102">
        <f>(B43/$B$42)*100</f>
        <v>25.12315270935961</v>
      </c>
      <c r="E43" s="60" t="s">
        <v>168</v>
      </c>
      <c r="F43" s="106">
        <v>13202</v>
      </c>
      <c r="G43" s="107">
        <f aca="true" t="shared" si="6" ref="G43:G71">(F43/$F$42)*100</f>
        <v>125.91320934668575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58</v>
      </c>
      <c r="G45" s="101">
        <f t="shared" si="6"/>
        <v>0.553171196948021</v>
      </c>
    </row>
    <row r="46" spans="1:7" ht="12.75">
      <c r="A46" s="29" t="s">
        <v>331</v>
      </c>
      <c r="B46" s="93">
        <v>7808</v>
      </c>
      <c r="C46" s="33">
        <f>(B46/$B$46)*100</f>
        <v>100</v>
      </c>
      <c r="E46" s="1" t="s">
        <v>332</v>
      </c>
      <c r="F46" s="97">
        <v>11</v>
      </c>
      <c r="G46" s="101">
        <f t="shared" si="6"/>
        <v>0.10491177873152122</v>
      </c>
    </row>
    <row r="47" spans="1:7" ht="12.75">
      <c r="A47" s="36" t="s">
        <v>333</v>
      </c>
      <c r="B47" s="97">
        <v>1065</v>
      </c>
      <c r="C47" s="10">
        <f>(B47/$B$46)*100</f>
        <v>13.639856557377051</v>
      </c>
      <c r="E47" s="1" t="s">
        <v>334</v>
      </c>
      <c r="F47" s="97">
        <v>78</v>
      </c>
      <c r="G47" s="101">
        <f t="shared" si="6"/>
        <v>0.7439198855507869</v>
      </c>
    </row>
    <row r="48" spans="1:7" ht="12.75">
      <c r="A48" s="36"/>
      <c r="B48" s="93" t="s">
        <v>250</v>
      </c>
      <c r="C48" s="10"/>
      <c r="E48" s="1" t="s">
        <v>335</v>
      </c>
      <c r="F48" s="97">
        <v>1126</v>
      </c>
      <c r="G48" s="101">
        <f t="shared" si="6"/>
        <v>10.739151168335717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321</v>
      </c>
      <c r="G49" s="101">
        <f t="shared" si="6"/>
        <v>3.0615164520743923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11</v>
      </c>
      <c r="G50" s="101">
        <f t="shared" si="6"/>
        <v>0.10491177873152122</v>
      </c>
    </row>
    <row r="51" spans="1:7" ht="12.75">
      <c r="A51" s="5" t="s">
        <v>338</v>
      </c>
      <c r="B51" s="93">
        <v>2300</v>
      </c>
      <c r="C51" s="33">
        <f>(B51/$B$51)*100</f>
        <v>100</v>
      </c>
      <c r="E51" s="1" t="s">
        <v>339</v>
      </c>
      <c r="F51" s="97">
        <v>2665</v>
      </c>
      <c r="G51" s="101">
        <f t="shared" si="6"/>
        <v>25.41726275631855</v>
      </c>
    </row>
    <row r="52" spans="1:7" ht="12.75">
      <c r="A52" s="4" t="s">
        <v>340</v>
      </c>
      <c r="B52" s="98">
        <v>146</v>
      </c>
      <c r="C52" s="10">
        <f>(B52/$B$51)*100</f>
        <v>6.347826086956522</v>
      </c>
      <c r="E52" s="1" t="s">
        <v>341</v>
      </c>
      <c r="F52" s="97">
        <v>86</v>
      </c>
      <c r="G52" s="101">
        <f t="shared" si="6"/>
        <v>0.8202193609918931</v>
      </c>
    </row>
    <row r="53" spans="1:7" ht="12.75">
      <c r="A53" s="4"/>
      <c r="B53" s="93" t="s">
        <v>250</v>
      </c>
      <c r="C53" s="10"/>
      <c r="E53" s="1" t="s">
        <v>342</v>
      </c>
      <c r="F53" s="97">
        <v>57</v>
      </c>
      <c r="G53" s="101">
        <f t="shared" si="6"/>
        <v>0.5436337625178826</v>
      </c>
    </row>
    <row r="54" spans="1:7" ht="14.25">
      <c r="A54" s="5" t="s">
        <v>343</v>
      </c>
      <c r="B54" s="93">
        <v>6522</v>
      </c>
      <c r="C54" s="33">
        <f>(B54/$B$54)*100</f>
        <v>100</v>
      </c>
      <c r="E54" s="1" t="s">
        <v>201</v>
      </c>
      <c r="F54" s="97">
        <v>2989</v>
      </c>
      <c r="G54" s="101">
        <f t="shared" si="6"/>
        <v>28.507391511683355</v>
      </c>
    </row>
    <row r="55" spans="1:7" ht="12.75">
      <c r="A55" s="4" t="s">
        <v>340</v>
      </c>
      <c r="B55" s="98">
        <v>981</v>
      </c>
      <c r="C55" s="10">
        <f>(B55/$B$54)*100</f>
        <v>15.041398344066238</v>
      </c>
      <c r="E55" s="1" t="s">
        <v>344</v>
      </c>
      <c r="F55" s="97">
        <v>2598</v>
      </c>
      <c r="G55" s="101">
        <f t="shared" si="6"/>
        <v>24.778254649499285</v>
      </c>
    </row>
    <row r="56" spans="1:7" ht="12.75">
      <c r="A56" s="4" t="s">
        <v>345</v>
      </c>
      <c r="B56" s="119">
        <v>61.9</v>
      </c>
      <c r="C56" s="37" t="s">
        <v>261</v>
      </c>
      <c r="E56" s="1" t="s">
        <v>346</v>
      </c>
      <c r="F56" s="97">
        <v>174</v>
      </c>
      <c r="G56" s="101">
        <f t="shared" si="6"/>
        <v>1.6595135908440628</v>
      </c>
    </row>
    <row r="57" spans="1:7" ht="12.75">
      <c r="A57" s="4" t="s">
        <v>347</v>
      </c>
      <c r="B57" s="98">
        <v>5541</v>
      </c>
      <c r="C57" s="10">
        <f>(B57/$B$54)*100</f>
        <v>84.95860165593376</v>
      </c>
      <c r="E57" s="1" t="s">
        <v>348</v>
      </c>
      <c r="F57" s="97">
        <v>41</v>
      </c>
      <c r="G57" s="101">
        <f t="shared" si="6"/>
        <v>0.39103481163567005</v>
      </c>
    </row>
    <row r="58" spans="1:7" ht="12.75">
      <c r="A58" s="4" t="s">
        <v>345</v>
      </c>
      <c r="B58" s="119">
        <v>81.8</v>
      </c>
      <c r="C58" s="37" t="s">
        <v>261</v>
      </c>
      <c r="E58" s="1" t="s">
        <v>349</v>
      </c>
      <c r="F58" s="97">
        <v>622</v>
      </c>
      <c r="G58" s="101">
        <f t="shared" si="6"/>
        <v>5.932284215546018</v>
      </c>
    </row>
    <row r="59" spans="1:7" ht="12.75">
      <c r="A59" s="4"/>
      <c r="B59" s="93" t="s">
        <v>250</v>
      </c>
      <c r="C59" s="10"/>
      <c r="E59" s="1" t="s">
        <v>350</v>
      </c>
      <c r="F59" s="97">
        <v>5</v>
      </c>
      <c r="G59" s="101">
        <f t="shared" si="6"/>
        <v>0.04768717215069146</v>
      </c>
    </row>
    <row r="60" spans="1:7" ht="12.75">
      <c r="A60" s="5" t="s">
        <v>351</v>
      </c>
      <c r="B60" s="93">
        <v>924</v>
      </c>
      <c r="C60" s="33">
        <f>(B60/$B$60)*100</f>
        <v>100</v>
      </c>
      <c r="E60" s="1" t="s">
        <v>352</v>
      </c>
      <c r="F60" s="97">
        <v>150</v>
      </c>
      <c r="G60" s="101">
        <f t="shared" si="6"/>
        <v>1.4306151645207439</v>
      </c>
    </row>
    <row r="61" spans="1:7" ht="12.75">
      <c r="A61" s="4" t="s">
        <v>340</v>
      </c>
      <c r="B61" s="97">
        <v>390</v>
      </c>
      <c r="C61" s="10">
        <f>(B61/$B$60)*100</f>
        <v>42.2077922077922</v>
      </c>
      <c r="E61" s="1" t="s">
        <v>353</v>
      </c>
      <c r="F61" s="97">
        <v>149</v>
      </c>
      <c r="G61" s="101">
        <f t="shared" si="6"/>
        <v>1.4210777300906057</v>
      </c>
    </row>
    <row r="62" spans="1:7" ht="12.75">
      <c r="A62" s="4"/>
      <c r="B62" s="93" t="s">
        <v>250</v>
      </c>
      <c r="C62" s="10"/>
      <c r="E62" s="1" t="s">
        <v>354</v>
      </c>
      <c r="F62" s="97">
        <v>129</v>
      </c>
      <c r="G62" s="101">
        <f t="shared" si="6"/>
        <v>1.2303290414878396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21</v>
      </c>
      <c r="G63" s="101">
        <f t="shared" si="6"/>
        <v>0.20028612303290413</v>
      </c>
    </row>
    <row r="64" spans="1:7" ht="12.75">
      <c r="A64" s="29" t="s">
        <v>357</v>
      </c>
      <c r="B64" s="93">
        <v>9746</v>
      </c>
      <c r="C64" s="33">
        <f>(B64/$B$64)*100</f>
        <v>100</v>
      </c>
      <c r="E64" s="1" t="s">
        <v>358</v>
      </c>
      <c r="F64" s="97">
        <v>32</v>
      </c>
      <c r="G64" s="101">
        <f t="shared" si="6"/>
        <v>0.30519790176442535</v>
      </c>
    </row>
    <row r="65" spans="1:7" ht="12.75">
      <c r="A65" s="4" t="s">
        <v>256</v>
      </c>
      <c r="B65" s="97">
        <v>6766</v>
      </c>
      <c r="C65" s="10">
        <f>(B65/$B$64)*100</f>
        <v>69.4233531705315</v>
      </c>
      <c r="E65" s="1" t="s">
        <v>359</v>
      </c>
      <c r="F65" s="97">
        <v>59</v>
      </c>
      <c r="G65" s="101">
        <f t="shared" si="6"/>
        <v>0.5627086313781593</v>
      </c>
    </row>
    <row r="66" spans="1:7" ht="12.75">
      <c r="A66" s="4" t="s">
        <v>257</v>
      </c>
      <c r="B66" s="97">
        <v>2955</v>
      </c>
      <c r="C66" s="10">
        <f aca="true" t="shared" si="7" ref="C66:C71">(B66/$B$64)*100</f>
        <v>30.320131335932693</v>
      </c>
      <c r="E66" s="1" t="s">
        <v>360</v>
      </c>
      <c r="F66" s="97">
        <v>42</v>
      </c>
      <c r="G66" s="101">
        <f t="shared" si="6"/>
        <v>0.40057224606580827</v>
      </c>
    </row>
    <row r="67" spans="1:7" ht="12.75">
      <c r="A67" s="4" t="s">
        <v>361</v>
      </c>
      <c r="B67" s="97">
        <v>1756</v>
      </c>
      <c r="C67" s="10">
        <f t="shared" si="7"/>
        <v>18.017648265955263</v>
      </c>
      <c r="E67" s="1" t="s">
        <v>362</v>
      </c>
      <c r="F67" s="97">
        <v>59</v>
      </c>
      <c r="G67" s="101">
        <f t="shared" si="6"/>
        <v>0.5627086313781593</v>
      </c>
    </row>
    <row r="68" spans="1:7" ht="12.75">
      <c r="A68" s="4" t="s">
        <v>363</v>
      </c>
      <c r="B68" s="97">
        <v>1199</v>
      </c>
      <c r="C68" s="10">
        <f t="shared" si="7"/>
        <v>12.302483069977427</v>
      </c>
      <c r="E68" s="1" t="s">
        <v>364</v>
      </c>
      <c r="F68" s="97">
        <v>404</v>
      </c>
      <c r="G68" s="101">
        <f t="shared" si="6"/>
        <v>3.85312350977587</v>
      </c>
    </row>
    <row r="69" spans="1:7" ht="12.75">
      <c r="A69" s="4" t="s">
        <v>365</v>
      </c>
      <c r="B69" s="97">
        <v>913</v>
      </c>
      <c r="C69" s="10">
        <f t="shared" si="7"/>
        <v>9.367945823927764</v>
      </c>
      <c r="E69" s="1" t="s">
        <v>366</v>
      </c>
      <c r="F69" s="97">
        <v>71</v>
      </c>
      <c r="G69" s="101">
        <f t="shared" si="6"/>
        <v>0.6771578445398189</v>
      </c>
    </row>
    <row r="70" spans="1:7" ht="12.75">
      <c r="A70" s="4" t="s">
        <v>367</v>
      </c>
      <c r="B70" s="97">
        <v>286</v>
      </c>
      <c r="C70" s="10">
        <f t="shared" si="7"/>
        <v>2.9345372460496613</v>
      </c>
      <c r="E70" s="1" t="s">
        <v>368</v>
      </c>
      <c r="F70" s="97">
        <v>28</v>
      </c>
      <c r="G70" s="101">
        <f t="shared" si="6"/>
        <v>0.2670481640438722</v>
      </c>
    </row>
    <row r="71" spans="1:7" ht="12.75">
      <c r="A71" s="7" t="s">
        <v>258</v>
      </c>
      <c r="B71" s="103">
        <v>25</v>
      </c>
      <c r="C71" s="40">
        <f t="shared" si="7"/>
        <v>0.25651549353580955</v>
      </c>
      <c r="D71" s="41"/>
      <c r="E71" s="9" t="s">
        <v>369</v>
      </c>
      <c r="F71" s="103">
        <v>1216</v>
      </c>
      <c r="G71" s="104">
        <f t="shared" si="6"/>
        <v>11.597520267048164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8157</v>
      </c>
      <c r="C9" s="81">
        <f>(B9/$B$9)*100</f>
        <v>100</v>
      </c>
      <c r="D9" s="65"/>
      <c r="E9" s="79" t="s">
        <v>381</v>
      </c>
      <c r="F9" s="80">
        <v>3524</v>
      </c>
      <c r="G9" s="81">
        <f>(F9/$F$9)*100</f>
        <v>100</v>
      </c>
    </row>
    <row r="10" spans="1:7" ht="12.75">
      <c r="A10" s="82" t="s">
        <v>382</v>
      </c>
      <c r="B10" s="97">
        <v>6043</v>
      </c>
      <c r="C10" s="105">
        <f>(B10/$B$9)*100</f>
        <v>74.083609170038</v>
      </c>
      <c r="D10" s="65"/>
      <c r="E10" s="78" t="s">
        <v>383</v>
      </c>
      <c r="F10" s="97">
        <v>158</v>
      </c>
      <c r="G10" s="105">
        <f aca="true" t="shared" si="0" ref="G10:G19">(F10/$F$9)*100</f>
        <v>4.483541430192963</v>
      </c>
    </row>
    <row r="11" spans="1:7" ht="12.75">
      <c r="A11" s="82" t="s">
        <v>384</v>
      </c>
      <c r="B11" s="97">
        <v>6043</v>
      </c>
      <c r="C11" s="105">
        <f aca="true" t="shared" si="1" ref="C11:C16">(B11/$B$9)*100</f>
        <v>74.083609170038</v>
      </c>
      <c r="D11" s="65"/>
      <c r="E11" s="78" t="s">
        <v>385</v>
      </c>
      <c r="F11" s="97">
        <v>100</v>
      </c>
      <c r="G11" s="105">
        <f t="shared" si="0"/>
        <v>2.837684449489217</v>
      </c>
    </row>
    <row r="12" spans="1:7" ht="12.75">
      <c r="A12" s="82" t="s">
        <v>386</v>
      </c>
      <c r="B12" s="97">
        <v>5592</v>
      </c>
      <c r="C12" s="105">
        <f>(B12/$B$9)*100</f>
        <v>68.55461566752481</v>
      </c>
      <c r="D12" s="65"/>
      <c r="E12" s="78" t="s">
        <v>387</v>
      </c>
      <c r="F12" s="97">
        <v>247</v>
      </c>
      <c r="G12" s="105">
        <f t="shared" si="0"/>
        <v>7.009080590238366</v>
      </c>
    </row>
    <row r="13" spans="1:7" ht="12.75">
      <c r="A13" s="82" t="s">
        <v>388</v>
      </c>
      <c r="B13" s="97">
        <v>451</v>
      </c>
      <c r="C13" s="105">
        <f>(B13/$B$9)*100</f>
        <v>5.528993502513179</v>
      </c>
      <c r="D13" s="65"/>
      <c r="E13" s="78" t="s">
        <v>389</v>
      </c>
      <c r="F13" s="97">
        <v>323</v>
      </c>
      <c r="G13" s="105">
        <f t="shared" si="0"/>
        <v>9.16572077185017</v>
      </c>
    </row>
    <row r="14" spans="1:7" ht="12.75">
      <c r="A14" s="82" t="s">
        <v>390</v>
      </c>
      <c r="B14" s="109">
        <v>7.5</v>
      </c>
      <c r="C14" s="112" t="s">
        <v>261</v>
      </c>
      <c r="D14" s="65"/>
      <c r="E14" s="78" t="s">
        <v>391</v>
      </c>
      <c r="F14" s="97">
        <v>589</v>
      </c>
      <c r="G14" s="105">
        <f t="shared" si="0"/>
        <v>16.71396140749149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961</v>
      </c>
      <c r="G15" s="105">
        <f t="shared" si="0"/>
        <v>27.270147559591372</v>
      </c>
    </row>
    <row r="16" spans="1:7" ht="12.75">
      <c r="A16" s="82" t="s">
        <v>67</v>
      </c>
      <c r="B16" s="97">
        <v>2114</v>
      </c>
      <c r="C16" s="105">
        <f t="shared" si="1"/>
        <v>25.916390829961994</v>
      </c>
      <c r="D16" s="65"/>
      <c r="E16" s="78" t="s">
        <v>68</v>
      </c>
      <c r="F16" s="97">
        <v>530</v>
      </c>
      <c r="G16" s="105">
        <f t="shared" si="0"/>
        <v>15.03972758229285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499</v>
      </c>
      <c r="G17" s="105">
        <f t="shared" si="0"/>
        <v>14.16004540295119</v>
      </c>
    </row>
    <row r="18" spans="1:7" ht="12.75">
      <c r="A18" s="77" t="s">
        <v>70</v>
      </c>
      <c r="B18" s="80">
        <v>4163</v>
      </c>
      <c r="C18" s="81">
        <f>(B18/$B$18)*100</f>
        <v>100</v>
      </c>
      <c r="D18" s="65"/>
      <c r="E18" s="78" t="s">
        <v>170</v>
      </c>
      <c r="F18" s="97">
        <v>96</v>
      </c>
      <c r="G18" s="105">
        <f t="shared" si="0"/>
        <v>2.724177071509648</v>
      </c>
    </row>
    <row r="19" spans="1:9" ht="12.75">
      <c r="A19" s="82" t="s">
        <v>382</v>
      </c>
      <c r="B19" s="97">
        <v>2842</v>
      </c>
      <c r="C19" s="105">
        <f>(B19/$B$18)*100</f>
        <v>68.26807590679799</v>
      </c>
      <c r="D19" s="65"/>
      <c r="E19" s="78" t="s">
        <v>169</v>
      </c>
      <c r="F19" s="98">
        <v>21</v>
      </c>
      <c r="G19" s="105">
        <f t="shared" si="0"/>
        <v>0.5959137343927355</v>
      </c>
      <c r="I19" s="117"/>
    </row>
    <row r="20" spans="1:7" ht="12.75">
      <c r="A20" s="82" t="s">
        <v>384</v>
      </c>
      <c r="B20" s="97">
        <v>2842</v>
      </c>
      <c r="C20" s="105">
        <f>(B20/$B$18)*100</f>
        <v>68.26807590679799</v>
      </c>
      <c r="D20" s="65"/>
      <c r="E20" s="78" t="s">
        <v>71</v>
      </c>
      <c r="F20" s="97">
        <v>59075</v>
      </c>
      <c r="G20" s="112" t="s">
        <v>261</v>
      </c>
    </row>
    <row r="21" spans="1:7" ht="12.75">
      <c r="A21" s="82" t="s">
        <v>386</v>
      </c>
      <c r="B21" s="97">
        <v>2624</v>
      </c>
      <c r="C21" s="105">
        <f>(B21/$B$18)*100</f>
        <v>63.03146769156858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3158</v>
      </c>
      <c r="G22" s="105">
        <f>(F22/$F$9)*100</f>
        <v>89.61407491486946</v>
      </c>
    </row>
    <row r="23" spans="1:7" ht="12.75">
      <c r="A23" s="77" t="s">
        <v>73</v>
      </c>
      <c r="B23" s="80">
        <v>786</v>
      </c>
      <c r="C23" s="81">
        <f>(B23/$B$23)*100</f>
        <v>100</v>
      </c>
      <c r="D23" s="65"/>
      <c r="E23" s="78" t="s">
        <v>74</v>
      </c>
      <c r="F23" s="97">
        <v>62836</v>
      </c>
      <c r="G23" s="112" t="s">
        <v>261</v>
      </c>
    </row>
    <row r="24" spans="1:7" ht="12.75">
      <c r="A24" s="82" t="s">
        <v>75</v>
      </c>
      <c r="B24" s="97">
        <v>497</v>
      </c>
      <c r="C24" s="105">
        <f>(B24/$B$23)*100</f>
        <v>63.231552162849866</v>
      </c>
      <c r="D24" s="65"/>
      <c r="E24" s="78" t="s">
        <v>76</v>
      </c>
      <c r="F24" s="97">
        <v>779</v>
      </c>
      <c r="G24" s="105">
        <f>(F24/$F$9)*100</f>
        <v>22.105561861520997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10819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94</v>
      </c>
      <c r="G26" s="105">
        <f>(F26/$F$9)*100</f>
        <v>2.6674233825198637</v>
      </c>
    </row>
    <row r="27" spans="1:7" ht="12.75">
      <c r="A27" s="77" t="s">
        <v>85</v>
      </c>
      <c r="B27" s="80">
        <v>5474</v>
      </c>
      <c r="C27" s="81">
        <f>(B27/$B$27)*100</f>
        <v>100</v>
      </c>
      <c r="D27" s="65"/>
      <c r="E27" s="78" t="s">
        <v>78</v>
      </c>
      <c r="F27" s="98">
        <v>6909</v>
      </c>
      <c r="G27" s="112" t="s">
        <v>261</v>
      </c>
    </row>
    <row r="28" spans="1:7" ht="12.75">
      <c r="A28" s="82" t="s">
        <v>86</v>
      </c>
      <c r="B28" s="97">
        <v>4530</v>
      </c>
      <c r="C28" s="105">
        <f aca="true" t="shared" si="2" ref="C28:C33">(B28/$B$27)*100</f>
        <v>82.75484106686153</v>
      </c>
      <c r="D28" s="65"/>
      <c r="E28" s="78" t="s">
        <v>79</v>
      </c>
      <c r="F28" s="97">
        <v>44</v>
      </c>
      <c r="G28" s="105">
        <f>(F28/$F$9)*100</f>
        <v>1.2485811577752552</v>
      </c>
    </row>
    <row r="29" spans="1:7" ht="12.75">
      <c r="A29" s="82" t="s">
        <v>87</v>
      </c>
      <c r="B29" s="97">
        <v>473</v>
      </c>
      <c r="C29" s="105">
        <f t="shared" si="2"/>
        <v>8.640847643405188</v>
      </c>
      <c r="D29" s="65"/>
      <c r="E29" s="78" t="s">
        <v>80</v>
      </c>
      <c r="F29" s="97">
        <v>3583</v>
      </c>
      <c r="G29" s="112" t="s">
        <v>261</v>
      </c>
    </row>
    <row r="30" spans="1:7" ht="12.75">
      <c r="A30" s="82" t="s">
        <v>88</v>
      </c>
      <c r="B30" s="97">
        <v>193</v>
      </c>
      <c r="C30" s="105">
        <f t="shared" si="2"/>
        <v>3.5257581293386924</v>
      </c>
      <c r="D30" s="65"/>
      <c r="E30" s="78" t="s">
        <v>81</v>
      </c>
      <c r="F30" s="97">
        <v>518</v>
      </c>
      <c r="G30" s="105">
        <f>(F30/$F$9)*100</f>
        <v>14.699205448354144</v>
      </c>
    </row>
    <row r="31" spans="1:7" ht="12.75">
      <c r="A31" s="82" t="s">
        <v>115</v>
      </c>
      <c r="B31" s="97">
        <v>46</v>
      </c>
      <c r="C31" s="105">
        <f t="shared" si="2"/>
        <v>0.8403361344537815</v>
      </c>
      <c r="D31" s="65"/>
      <c r="E31" s="78" t="s">
        <v>82</v>
      </c>
      <c r="F31" s="97">
        <v>12565</v>
      </c>
      <c r="G31" s="112" t="s">
        <v>261</v>
      </c>
    </row>
    <row r="32" spans="1:7" ht="12.75">
      <c r="A32" s="82" t="s">
        <v>89</v>
      </c>
      <c r="B32" s="97">
        <v>41</v>
      </c>
      <c r="C32" s="105">
        <f t="shared" si="2"/>
        <v>0.7489952502740227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191</v>
      </c>
      <c r="C33" s="105">
        <f t="shared" si="2"/>
        <v>3.4892217756667883</v>
      </c>
      <c r="D33" s="65"/>
      <c r="E33" s="79" t="s">
        <v>84</v>
      </c>
      <c r="F33" s="80">
        <v>2807</v>
      </c>
      <c r="G33" s="81">
        <f>(F33/$F$33)*100</f>
        <v>100</v>
      </c>
    </row>
    <row r="34" spans="1:7" ht="12.75">
      <c r="A34" s="82" t="s">
        <v>91</v>
      </c>
      <c r="B34" s="120">
        <v>30.1</v>
      </c>
      <c r="C34" s="112" t="s">
        <v>261</v>
      </c>
      <c r="D34" s="65"/>
      <c r="E34" s="78" t="s">
        <v>383</v>
      </c>
      <c r="F34" s="97">
        <v>76</v>
      </c>
      <c r="G34" s="105">
        <f aca="true" t="shared" si="3" ref="G34:G43">(F34/$F$33)*100</f>
        <v>2.7075169219807624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47</v>
      </c>
      <c r="G35" s="105">
        <f t="shared" si="3"/>
        <v>1.6743854649091556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131</v>
      </c>
      <c r="G36" s="105">
        <f t="shared" si="3"/>
        <v>4.666904168151051</v>
      </c>
    </row>
    <row r="37" spans="1:7" ht="12.75">
      <c r="A37" s="77" t="s">
        <v>94</v>
      </c>
      <c r="B37" s="80">
        <v>5592</v>
      </c>
      <c r="C37" s="81">
        <f>(B37/$B$37)*100</f>
        <v>100</v>
      </c>
      <c r="D37" s="65"/>
      <c r="E37" s="78" t="s">
        <v>389</v>
      </c>
      <c r="F37" s="97">
        <v>229</v>
      </c>
      <c r="G37" s="105">
        <f t="shared" si="3"/>
        <v>8.158175988599929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494</v>
      </c>
      <c r="G38" s="105">
        <f t="shared" si="3"/>
        <v>17.598859992874953</v>
      </c>
    </row>
    <row r="39" spans="1:7" ht="12.75">
      <c r="A39" s="82" t="s">
        <v>97</v>
      </c>
      <c r="B39" s="98">
        <v>1585</v>
      </c>
      <c r="C39" s="105">
        <f>(B39/$B$37)*100</f>
        <v>28.34406294706724</v>
      </c>
      <c r="D39" s="65"/>
      <c r="E39" s="78" t="s">
        <v>393</v>
      </c>
      <c r="F39" s="97">
        <v>748</v>
      </c>
      <c r="G39" s="105">
        <f t="shared" si="3"/>
        <v>26.647666547915925</v>
      </c>
    </row>
    <row r="40" spans="1:7" ht="12.75">
      <c r="A40" s="82" t="s">
        <v>98</v>
      </c>
      <c r="B40" s="98">
        <v>822</v>
      </c>
      <c r="C40" s="105">
        <f>(B40/$B$37)*100</f>
        <v>14.699570815450643</v>
      </c>
      <c r="D40" s="65"/>
      <c r="E40" s="78" t="s">
        <v>68</v>
      </c>
      <c r="F40" s="97">
        <v>480</v>
      </c>
      <c r="G40" s="105">
        <f t="shared" si="3"/>
        <v>17.100106875667972</v>
      </c>
    </row>
    <row r="41" spans="1:7" ht="12.75">
      <c r="A41" s="82" t="s">
        <v>100</v>
      </c>
      <c r="B41" s="98">
        <v>1560</v>
      </c>
      <c r="C41" s="105">
        <f>(B41/$B$37)*100</f>
        <v>27.896995708154503</v>
      </c>
      <c r="D41" s="65"/>
      <c r="E41" s="78" t="s">
        <v>69</v>
      </c>
      <c r="F41" s="97">
        <v>498</v>
      </c>
      <c r="G41" s="105">
        <f t="shared" si="3"/>
        <v>17.74136088350552</v>
      </c>
    </row>
    <row r="42" spans="1:7" ht="12.75">
      <c r="A42" s="82" t="s">
        <v>260</v>
      </c>
      <c r="B42" s="98">
        <v>6</v>
      </c>
      <c r="C42" s="105">
        <f>(B42/$B$37)*100</f>
        <v>0.1072961373390558</v>
      </c>
      <c r="D42" s="65"/>
      <c r="E42" s="78" t="s">
        <v>170</v>
      </c>
      <c r="F42" s="97">
        <v>84</v>
      </c>
      <c r="G42" s="105">
        <f t="shared" si="3"/>
        <v>2.9925187032418954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20</v>
      </c>
      <c r="G43" s="105">
        <f t="shared" si="3"/>
        <v>0.7125044531528322</v>
      </c>
    </row>
    <row r="44" spans="1:7" ht="12.75">
      <c r="A44" s="82" t="s">
        <v>291</v>
      </c>
      <c r="B44" s="98">
        <v>894</v>
      </c>
      <c r="C44" s="105">
        <f>(B44/$B$37)*100</f>
        <v>15.987124463519315</v>
      </c>
      <c r="D44" s="65"/>
      <c r="E44" s="78" t="s">
        <v>93</v>
      </c>
      <c r="F44" s="97">
        <v>63693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725</v>
      </c>
      <c r="C46" s="105">
        <f>(B46/$B$37)*100</f>
        <v>12.964949928469242</v>
      </c>
      <c r="D46" s="65"/>
      <c r="E46" s="78" t="s">
        <v>96</v>
      </c>
      <c r="F46" s="97">
        <v>21676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41561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28763</v>
      </c>
      <c r="G49" s="114" t="s">
        <v>261</v>
      </c>
    </row>
    <row r="50" spans="1:7" ht="13.5" thickTop="1">
      <c r="A50" s="82" t="s">
        <v>116</v>
      </c>
      <c r="B50" s="98">
        <v>649</v>
      </c>
      <c r="C50" s="105">
        <f t="shared" si="4"/>
        <v>11.605865522174536</v>
      </c>
      <c r="D50" s="65"/>
      <c r="E50" s="78"/>
      <c r="F50" s="86"/>
      <c r="G50" s="85"/>
    </row>
    <row r="51" spans="1:7" ht="12.75">
      <c r="A51" s="82" t="s">
        <v>117</v>
      </c>
      <c r="B51" s="98">
        <v>543</v>
      </c>
      <c r="C51" s="105">
        <f t="shared" si="4"/>
        <v>9.71030042918455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280</v>
      </c>
      <c r="C52" s="105">
        <f t="shared" si="4"/>
        <v>5.007153075822604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617</v>
      </c>
      <c r="C53" s="105">
        <f t="shared" si="4"/>
        <v>11.033619456366237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383</v>
      </c>
      <c r="C54" s="105">
        <f t="shared" si="4"/>
        <v>6.849070100143062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208</v>
      </c>
      <c r="C55" s="105">
        <f t="shared" si="4"/>
        <v>3.719599427753934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532</v>
      </c>
      <c r="C57" s="105">
        <f>(B57/$B$37)*100</f>
        <v>9.513590844062946</v>
      </c>
      <c r="D57" s="65"/>
      <c r="E57" s="79" t="s">
        <v>84</v>
      </c>
      <c r="F57" s="80">
        <v>102</v>
      </c>
      <c r="G57" s="105">
        <f>(F57/L57)*100</f>
        <v>3.633772711079444</v>
      </c>
      <c r="H57" s="79" t="s">
        <v>84</v>
      </c>
      <c r="L57" s="15">
        <v>2807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70</v>
      </c>
      <c r="G58" s="105">
        <f>(F58/L58)*100</f>
        <v>4.804392587508579</v>
      </c>
      <c r="H58" s="78" t="s">
        <v>118</v>
      </c>
      <c r="L58" s="15">
        <v>1457</v>
      </c>
    </row>
    <row r="59" spans="1:12" ht="12.75">
      <c r="A59" s="82" t="s">
        <v>112</v>
      </c>
      <c r="B59" s="98">
        <v>366</v>
      </c>
      <c r="C59" s="105">
        <f>(B59/$B$37)*100</f>
        <v>6.545064377682404</v>
      </c>
      <c r="D59" s="65"/>
      <c r="E59" s="78" t="s">
        <v>120</v>
      </c>
      <c r="F59" s="97">
        <v>25</v>
      </c>
      <c r="G59" s="105">
        <f>(F59/L59)*100</f>
        <v>5.2854122621564485</v>
      </c>
      <c r="H59" s="78" t="s">
        <v>120</v>
      </c>
      <c r="L59" s="15">
        <v>473</v>
      </c>
    </row>
    <row r="60" spans="1:7" ht="12.75">
      <c r="A60" s="82" t="s">
        <v>113</v>
      </c>
      <c r="B60" s="98">
        <v>1034</v>
      </c>
      <c r="C60" s="105">
        <f>(B60/$B$37)*100</f>
        <v>18.490701001430615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386</v>
      </c>
      <c r="C62" s="105">
        <f>(B62/$B$37)*100</f>
        <v>6.90271816881259</v>
      </c>
      <c r="D62" s="65"/>
      <c r="E62" s="79" t="s">
        <v>123</v>
      </c>
      <c r="F62" s="80">
        <v>50</v>
      </c>
      <c r="G62" s="105">
        <f>(F62/L62)*100</f>
        <v>12.254901960784313</v>
      </c>
      <c r="H62" s="79" t="s">
        <v>394</v>
      </c>
      <c r="L62" s="15">
        <v>408</v>
      </c>
    </row>
    <row r="63" spans="1:12" ht="12.75">
      <c r="A63" s="61" t="s">
        <v>293</v>
      </c>
      <c r="B63" s="98">
        <v>328</v>
      </c>
      <c r="C63" s="105">
        <f>(B63/$B$37)*100</f>
        <v>5.865522174535051</v>
      </c>
      <c r="D63" s="65"/>
      <c r="E63" s="78" t="s">
        <v>118</v>
      </c>
      <c r="F63" s="97">
        <v>41</v>
      </c>
      <c r="G63" s="105">
        <f>(F63/L63)*100</f>
        <v>16.73469387755102</v>
      </c>
      <c r="H63" s="78" t="s">
        <v>118</v>
      </c>
      <c r="L63" s="15">
        <v>245</v>
      </c>
    </row>
    <row r="64" spans="1:12" ht="12.75">
      <c r="A64" s="82" t="s">
        <v>114</v>
      </c>
      <c r="B64" s="98">
        <v>266</v>
      </c>
      <c r="C64" s="105">
        <f>(B64/$B$37)*100</f>
        <v>4.756795422031473</v>
      </c>
      <c r="D64" s="65"/>
      <c r="E64" s="78" t="s">
        <v>120</v>
      </c>
      <c r="F64" s="97">
        <v>20</v>
      </c>
      <c r="G64" s="105">
        <f>(F64/L64)*100</f>
        <v>44.44444444444444</v>
      </c>
      <c r="H64" s="78" t="s">
        <v>120</v>
      </c>
      <c r="L64" s="15">
        <v>45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590</v>
      </c>
      <c r="G66" s="105">
        <f aca="true" t="shared" si="5" ref="G66:G71">(F66/L66)*100</f>
        <v>5.631920580374189</v>
      </c>
      <c r="H66" s="79" t="s">
        <v>124</v>
      </c>
      <c r="L66" s="15">
        <v>10476</v>
      </c>
    </row>
    <row r="67" spans="1:12" ht="12.75">
      <c r="A67" s="82" t="s">
        <v>126</v>
      </c>
      <c r="B67" s="97">
        <v>4440</v>
      </c>
      <c r="C67" s="105">
        <f>(B67/$B$37)*100</f>
        <v>79.39914163090128</v>
      </c>
      <c r="D67" s="65"/>
      <c r="E67" s="78" t="s">
        <v>262</v>
      </c>
      <c r="F67" s="97">
        <v>442</v>
      </c>
      <c r="G67" s="105">
        <f t="shared" si="5"/>
        <v>5.660860655737705</v>
      </c>
      <c r="H67" s="78" t="s">
        <v>262</v>
      </c>
      <c r="L67" s="15">
        <v>7808</v>
      </c>
    </row>
    <row r="68" spans="1:12" ht="12.75">
      <c r="A68" s="82" t="s">
        <v>128</v>
      </c>
      <c r="B68" s="97">
        <v>815</v>
      </c>
      <c r="C68" s="105">
        <f>(B68/$B$37)*100</f>
        <v>14.57439198855508</v>
      </c>
      <c r="D68" s="65"/>
      <c r="E68" s="78" t="s">
        <v>127</v>
      </c>
      <c r="F68" s="97">
        <v>72</v>
      </c>
      <c r="G68" s="105">
        <f t="shared" si="5"/>
        <v>7.792207792207792</v>
      </c>
      <c r="H68" s="78" t="s">
        <v>127</v>
      </c>
      <c r="L68" s="15">
        <v>924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129</v>
      </c>
      <c r="G69" s="105">
        <f t="shared" si="5"/>
        <v>4.8697621744054365</v>
      </c>
      <c r="H69" s="78" t="s">
        <v>129</v>
      </c>
      <c r="L69" s="15">
        <v>2649</v>
      </c>
    </row>
    <row r="70" spans="1:12" ht="12.75">
      <c r="A70" s="82" t="s">
        <v>376</v>
      </c>
      <c r="B70" s="97">
        <v>337</v>
      </c>
      <c r="C70" s="105">
        <f>(B70/$B$37)*100</f>
        <v>6.026466380543634</v>
      </c>
      <c r="D70" s="65"/>
      <c r="E70" s="78" t="s">
        <v>130</v>
      </c>
      <c r="F70" s="97">
        <v>106</v>
      </c>
      <c r="G70" s="105">
        <f t="shared" si="5"/>
        <v>5.523710265763419</v>
      </c>
      <c r="H70" s="78" t="s">
        <v>130</v>
      </c>
      <c r="L70" s="15">
        <v>1919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258</v>
      </c>
      <c r="G71" s="118">
        <f t="shared" si="5"/>
        <v>19.96904024767802</v>
      </c>
      <c r="H71" s="92" t="s">
        <v>131</v>
      </c>
      <c r="L71" s="15">
        <v>1292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3655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3525</v>
      </c>
      <c r="G9" s="81">
        <f>(F9/$F$9)*100</f>
        <v>100</v>
      </c>
      <c r="I9" s="53"/>
    </row>
    <row r="10" spans="1:7" ht="12.75">
      <c r="A10" s="36" t="s">
        <v>137</v>
      </c>
      <c r="B10" s="97">
        <v>2888</v>
      </c>
      <c r="C10" s="105">
        <f aca="true" t="shared" si="0" ref="C10:C18">(B10/$B$8)*100</f>
        <v>79.01504787961696</v>
      </c>
      <c r="E10" s="32" t="s">
        <v>138</v>
      </c>
      <c r="F10" s="97">
        <v>3492</v>
      </c>
      <c r="G10" s="105">
        <f>(F10/$F$9)*100</f>
        <v>99.06382978723404</v>
      </c>
    </row>
    <row r="11" spans="1:7" ht="12.75">
      <c r="A11" s="36" t="s">
        <v>139</v>
      </c>
      <c r="B11" s="97">
        <v>557</v>
      </c>
      <c r="C11" s="105">
        <f t="shared" si="0"/>
        <v>15.239398084815322</v>
      </c>
      <c r="E11" s="32" t="s">
        <v>140</v>
      </c>
      <c r="F11" s="97">
        <v>26</v>
      </c>
      <c r="G11" s="105">
        <f>(F11/$F$9)*100</f>
        <v>0.7375886524822695</v>
      </c>
    </row>
    <row r="12" spans="1:7" ht="12.75">
      <c r="A12" s="36" t="s">
        <v>141</v>
      </c>
      <c r="B12" s="97">
        <v>92</v>
      </c>
      <c r="C12" s="105">
        <f t="shared" si="0"/>
        <v>2.5170998632010946</v>
      </c>
      <c r="E12" s="32" t="s">
        <v>142</v>
      </c>
      <c r="F12" s="97">
        <v>7</v>
      </c>
      <c r="G12" s="105">
        <f>(F12/$F$9)*100</f>
        <v>0.19858156028368795</v>
      </c>
    </row>
    <row r="13" spans="1:7" ht="12.75">
      <c r="A13" s="36" t="s">
        <v>143</v>
      </c>
      <c r="B13" s="97">
        <v>50</v>
      </c>
      <c r="C13" s="105">
        <f t="shared" si="0"/>
        <v>1.3679890560875512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22</v>
      </c>
      <c r="C14" s="105">
        <f t="shared" si="0"/>
        <v>0.6019151846785226</v>
      </c>
      <c r="E14" s="42" t="s">
        <v>145</v>
      </c>
      <c r="F14" s="80">
        <v>2936</v>
      </c>
      <c r="G14" s="81">
        <f>(F14/$F$14)*100</f>
        <v>100</v>
      </c>
    </row>
    <row r="15" spans="1:7" ht="12.75">
      <c r="A15" s="36" t="s">
        <v>146</v>
      </c>
      <c r="B15" s="97">
        <v>17</v>
      </c>
      <c r="C15" s="105">
        <f t="shared" si="0"/>
        <v>0.46511627906976744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18</v>
      </c>
      <c r="C16" s="105">
        <f t="shared" si="0"/>
        <v>0.49247606019151846</v>
      </c>
      <c r="E16" s="1" t="s">
        <v>149</v>
      </c>
      <c r="F16" s="97">
        <v>19</v>
      </c>
      <c r="G16" s="105">
        <f>(F16/$F$14)*100</f>
        <v>0.6471389645776567</v>
      </c>
    </row>
    <row r="17" spans="1:7" ht="12.75">
      <c r="A17" s="36" t="s">
        <v>150</v>
      </c>
      <c r="B17" s="97">
        <v>11</v>
      </c>
      <c r="C17" s="105">
        <f t="shared" si="0"/>
        <v>0.3009575923392613</v>
      </c>
      <c r="E17" s="1" t="s">
        <v>151</v>
      </c>
      <c r="F17" s="97">
        <v>799</v>
      </c>
      <c r="G17" s="105">
        <f aca="true" t="shared" si="1" ref="G17:G23">(F17/$F$14)*100</f>
        <v>27.213896457765667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1643</v>
      </c>
      <c r="G18" s="105">
        <f t="shared" si="1"/>
        <v>55.960490463215265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393</v>
      </c>
      <c r="G19" s="105">
        <f t="shared" si="1"/>
        <v>13.385558583106267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66</v>
      </c>
      <c r="G20" s="105">
        <f t="shared" si="1"/>
        <v>2.2479564032697548</v>
      </c>
    </row>
    <row r="21" spans="1:7" ht="12.75">
      <c r="A21" s="36" t="s">
        <v>156</v>
      </c>
      <c r="B21" s="98">
        <v>24</v>
      </c>
      <c r="C21" s="105">
        <f aca="true" t="shared" si="2" ref="C21:C28">(B21/$B$8)*100</f>
        <v>0.6566347469220246</v>
      </c>
      <c r="E21" s="1" t="s">
        <v>157</v>
      </c>
      <c r="F21" s="97">
        <v>8</v>
      </c>
      <c r="G21" s="105">
        <f t="shared" si="1"/>
        <v>0.2724795640326975</v>
      </c>
    </row>
    <row r="22" spans="1:7" ht="12.75">
      <c r="A22" s="36" t="s">
        <v>158</v>
      </c>
      <c r="B22" s="98">
        <v>286</v>
      </c>
      <c r="C22" s="105">
        <f t="shared" si="2"/>
        <v>7.824897400820793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223</v>
      </c>
      <c r="C23" s="105">
        <f t="shared" si="2"/>
        <v>6.101231190150479</v>
      </c>
      <c r="E23" s="1" t="s">
        <v>161</v>
      </c>
      <c r="F23" s="98">
        <v>8</v>
      </c>
      <c r="G23" s="105">
        <f t="shared" si="1"/>
        <v>0.2724795640326975</v>
      </c>
    </row>
    <row r="24" spans="1:7" ht="12.75">
      <c r="A24" s="36" t="s">
        <v>162</v>
      </c>
      <c r="B24" s="97">
        <v>830</v>
      </c>
      <c r="C24" s="105">
        <f t="shared" si="2"/>
        <v>22.70861833105335</v>
      </c>
      <c r="E24" s="1" t="s">
        <v>163</v>
      </c>
      <c r="F24" s="97">
        <v>116500</v>
      </c>
      <c r="G24" s="112" t="s">
        <v>261</v>
      </c>
    </row>
    <row r="25" spans="1:7" ht="12.75">
      <c r="A25" s="36" t="s">
        <v>164</v>
      </c>
      <c r="B25" s="97">
        <v>1094</v>
      </c>
      <c r="C25" s="105">
        <f t="shared" si="2"/>
        <v>29.931600547195625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239</v>
      </c>
      <c r="C26" s="105">
        <f t="shared" si="2"/>
        <v>6.538987688098495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489</v>
      </c>
      <c r="C27" s="105">
        <f t="shared" si="2"/>
        <v>13.378932968536253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470</v>
      </c>
      <c r="C28" s="105">
        <f t="shared" si="2"/>
        <v>12.859097127222983</v>
      </c>
      <c r="E28" s="32" t="s">
        <v>176</v>
      </c>
      <c r="F28" s="97">
        <v>2326</v>
      </c>
      <c r="G28" s="105">
        <f aca="true" t="shared" si="3" ref="G28:G35">(F28/$F$14)*100</f>
        <v>79.22343324250681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11</v>
      </c>
      <c r="C31" s="105">
        <f aca="true" t="shared" si="4" ref="C31:C39">(B31/$B$8)*100</f>
        <v>0.3009575923392613</v>
      </c>
      <c r="E31" s="32" t="s">
        <v>181</v>
      </c>
      <c r="F31" s="97">
        <v>108</v>
      </c>
      <c r="G31" s="105">
        <f t="shared" si="3"/>
        <v>3.6784741144414173</v>
      </c>
    </row>
    <row r="32" spans="1:7" ht="12.75">
      <c r="A32" s="36" t="s">
        <v>182</v>
      </c>
      <c r="B32" s="97">
        <v>8</v>
      </c>
      <c r="C32" s="105">
        <f t="shared" si="4"/>
        <v>0.2188782489740082</v>
      </c>
      <c r="E32" s="32" t="s">
        <v>183</v>
      </c>
      <c r="F32" s="97">
        <v>405</v>
      </c>
      <c r="G32" s="105">
        <f t="shared" si="3"/>
        <v>13.794277929155314</v>
      </c>
    </row>
    <row r="33" spans="1:7" ht="12.75">
      <c r="A33" s="36" t="s">
        <v>184</v>
      </c>
      <c r="B33" s="97">
        <v>130</v>
      </c>
      <c r="C33" s="105">
        <f t="shared" si="4"/>
        <v>3.556771545827633</v>
      </c>
      <c r="E33" s="32" t="s">
        <v>185</v>
      </c>
      <c r="F33" s="97">
        <v>1210</v>
      </c>
      <c r="G33" s="105">
        <f t="shared" si="3"/>
        <v>41.212534059945504</v>
      </c>
    </row>
    <row r="34" spans="1:7" ht="12.75">
      <c r="A34" s="36" t="s">
        <v>186</v>
      </c>
      <c r="B34" s="97">
        <v>226</v>
      </c>
      <c r="C34" s="105">
        <f t="shared" si="4"/>
        <v>6.183310533515732</v>
      </c>
      <c r="E34" s="32" t="s">
        <v>187</v>
      </c>
      <c r="F34" s="97">
        <v>442</v>
      </c>
      <c r="G34" s="105">
        <f t="shared" si="3"/>
        <v>15.054495912806539</v>
      </c>
    </row>
    <row r="35" spans="1:7" ht="12.75">
      <c r="A35" s="36" t="s">
        <v>188</v>
      </c>
      <c r="B35" s="97">
        <v>418</v>
      </c>
      <c r="C35" s="105">
        <f t="shared" si="4"/>
        <v>11.436388508891929</v>
      </c>
      <c r="E35" s="32" t="s">
        <v>189</v>
      </c>
      <c r="F35" s="97">
        <v>161</v>
      </c>
      <c r="G35" s="105">
        <f t="shared" si="3"/>
        <v>5.483651226158038</v>
      </c>
    </row>
    <row r="36" spans="1:7" ht="12.75">
      <c r="A36" s="36" t="s">
        <v>190</v>
      </c>
      <c r="B36" s="97">
        <v>1057</v>
      </c>
      <c r="C36" s="105">
        <f t="shared" si="4"/>
        <v>28.919288645690834</v>
      </c>
      <c r="E36" s="32" t="s">
        <v>191</v>
      </c>
      <c r="F36" s="97">
        <v>1272</v>
      </c>
      <c r="G36" s="112" t="s">
        <v>261</v>
      </c>
    </row>
    <row r="37" spans="1:7" ht="12.75">
      <c r="A37" s="36" t="s">
        <v>192</v>
      </c>
      <c r="B37" s="97">
        <v>835</v>
      </c>
      <c r="C37" s="105">
        <f t="shared" si="4"/>
        <v>22.845417236662108</v>
      </c>
      <c r="E37" s="32" t="s">
        <v>193</v>
      </c>
      <c r="F37" s="97">
        <v>610</v>
      </c>
      <c r="G37" s="105">
        <f>(F37/$F$14)*100</f>
        <v>20.776566757493185</v>
      </c>
    </row>
    <row r="38" spans="1:7" ht="12.75">
      <c r="A38" s="36" t="s">
        <v>194</v>
      </c>
      <c r="B38" s="97">
        <v>496</v>
      </c>
      <c r="C38" s="105">
        <f t="shared" si="4"/>
        <v>13.57045143638851</v>
      </c>
      <c r="E38" s="32" t="s">
        <v>191</v>
      </c>
      <c r="F38" s="97">
        <v>524</v>
      </c>
      <c r="G38" s="112" t="s">
        <v>261</v>
      </c>
    </row>
    <row r="39" spans="1:7" ht="12.75">
      <c r="A39" s="36" t="s">
        <v>195</v>
      </c>
      <c r="B39" s="97">
        <v>474</v>
      </c>
      <c r="C39" s="105">
        <f t="shared" si="4"/>
        <v>12.968536251709986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3525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704</v>
      </c>
      <c r="G43" s="105">
        <f aca="true" t="shared" si="5" ref="G43:G48">(F43/$F$14)*100</f>
        <v>23.978201634877383</v>
      </c>
    </row>
    <row r="44" spans="1:7" ht="12.75">
      <c r="A44" s="36" t="s">
        <v>209</v>
      </c>
      <c r="B44" s="98">
        <v>315</v>
      </c>
      <c r="C44" s="105">
        <f aca="true" t="shared" si="6" ref="C44:C49">(B44/$B$42)*100</f>
        <v>8.936170212765958</v>
      </c>
      <c r="E44" s="32" t="s">
        <v>210</v>
      </c>
      <c r="F44" s="97">
        <v>414</v>
      </c>
      <c r="G44" s="105">
        <f t="shared" si="5"/>
        <v>14.100817438692099</v>
      </c>
    </row>
    <row r="45" spans="1:7" ht="12.75">
      <c r="A45" s="36" t="s">
        <v>211</v>
      </c>
      <c r="B45" s="98">
        <v>850</v>
      </c>
      <c r="C45" s="105">
        <f t="shared" si="6"/>
        <v>24.113475177304963</v>
      </c>
      <c r="E45" s="32" t="s">
        <v>212</v>
      </c>
      <c r="F45" s="97">
        <v>588</v>
      </c>
      <c r="G45" s="105">
        <f t="shared" si="5"/>
        <v>20.02724795640327</v>
      </c>
    </row>
    <row r="46" spans="1:7" ht="12.75">
      <c r="A46" s="36" t="s">
        <v>213</v>
      </c>
      <c r="B46" s="98">
        <v>612</v>
      </c>
      <c r="C46" s="105">
        <f t="shared" si="6"/>
        <v>17.361702127659576</v>
      </c>
      <c r="E46" s="32" t="s">
        <v>214</v>
      </c>
      <c r="F46" s="97">
        <v>410</v>
      </c>
      <c r="G46" s="105">
        <f t="shared" si="5"/>
        <v>13.96457765667575</v>
      </c>
    </row>
    <row r="47" spans="1:7" ht="12.75">
      <c r="A47" s="36" t="s">
        <v>215</v>
      </c>
      <c r="B47" s="97">
        <v>823</v>
      </c>
      <c r="C47" s="105">
        <f t="shared" si="6"/>
        <v>23.347517730496453</v>
      </c>
      <c r="E47" s="32" t="s">
        <v>216</v>
      </c>
      <c r="F47" s="97">
        <v>220</v>
      </c>
      <c r="G47" s="105">
        <f t="shared" si="5"/>
        <v>7.493188010899182</v>
      </c>
    </row>
    <row r="48" spans="1:7" ht="12.75">
      <c r="A48" s="36" t="s">
        <v>217</v>
      </c>
      <c r="B48" s="97">
        <v>590</v>
      </c>
      <c r="C48" s="105">
        <f t="shared" si="6"/>
        <v>16.73758865248227</v>
      </c>
      <c r="E48" s="32" t="s">
        <v>218</v>
      </c>
      <c r="F48" s="97">
        <v>590</v>
      </c>
      <c r="G48" s="105">
        <f t="shared" si="5"/>
        <v>20.095367847411445</v>
      </c>
    </row>
    <row r="49" spans="1:7" ht="12.75">
      <c r="A49" s="36" t="s">
        <v>219</v>
      </c>
      <c r="B49" s="97">
        <v>335</v>
      </c>
      <c r="C49" s="105">
        <f t="shared" si="6"/>
        <v>9.50354609929078</v>
      </c>
      <c r="E49" s="32" t="s">
        <v>220</v>
      </c>
      <c r="F49" s="97">
        <v>10</v>
      </c>
      <c r="G49" s="105">
        <f>(F49/$F$14)*100</f>
        <v>0.3405994550408719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422</v>
      </c>
      <c r="G51" s="81">
        <f>(F51/F$51)*100</f>
        <v>100</v>
      </c>
    </row>
    <row r="52" spans="1:7" ht="12.75">
      <c r="A52" s="4" t="s">
        <v>223</v>
      </c>
      <c r="B52" s="97">
        <v>89</v>
      </c>
      <c r="C52" s="105">
        <f>(B52/$B$42)*100</f>
        <v>2.524822695035461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941</v>
      </c>
      <c r="C53" s="105">
        <f>(B53/$B$42)*100</f>
        <v>26.695035460992905</v>
      </c>
      <c r="E53" s="32" t="s">
        <v>226</v>
      </c>
      <c r="F53" s="97">
        <v>33</v>
      </c>
      <c r="G53" s="105">
        <f>(F53/F$51)*100</f>
        <v>7.819905213270142</v>
      </c>
    </row>
    <row r="54" spans="1:7" ht="12.75">
      <c r="A54" s="4" t="s">
        <v>227</v>
      </c>
      <c r="B54" s="97">
        <v>1648</v>
      </c>
      <c r="C54" s="105">
        <f>(B54/$B$42)*100</f>
        <v>46.75177304964539</v>
      </c>
      <c r="E54" s="32" t="s">
        <v>228</v>
      </c>
      <c r="F54" s="97">
        <v>10</v>
      </c>
      <c r="G54" s="105">
        <f aca="true" t="shared" si="7" ref="G54:G60">(F54/F$51)*100</f>
        <v>2.3696682464454977</v>
      </c>
    </row>
    <row r="55" spans="1:7" ht="12.75">
      <c r="A55" s="4" t="s">
        <v>229</v>
      </c>
      <c r="B55" s="97">
        <v>847</v>
      </c>
      <c r="C55" s="105">
        <f>(B55/$B$42)*100</f>
        <v>24.02836879432624</v>
      </c>
      <c r="E55" s="32" t="s">
        <v>230</v>
      </c>
      <c r="F55" s="97">
        <v>30</v>
      </c>
      <c r="G55" s="105">
        <f t="shared" si="7"/>
        <v>7.109004739336493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134</v>
      </c>
      <c r="G56" s="105">
        <f t="shared" si="7"/>
        <v>31.753554502369667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51</v>
      </c>
      <c r="G57" s="105">
        <f t="shared" si="7"/>
        <v>12.085308056872037</v>
      </c>
    </row>
    <row r="58" spans="1:7" ht="12.75">
      <c r="A58" s="36" t="s">
        <v>234</v>
      </c>
      <c r="B58" s="97">
        <v>1934</v>
      </c>
      <c r="C58" s="105">
        <f aca="true" t="shared" si="8" ref="C58:C66">(B58/$B$42)*100</f>
        <v>54.86524822695036</v>
      </c>
      <c r="E58" s="32" t="s">
        <v>235</v>
      </c>
      <c r="F58" s="97">
        <v>103</v>
      </c>
      <c r="G58" s="105">
        <f t="shared" si="7"/>
        <v>24.407582938388625</v>
      </c>
    </row>
    <row r="59" spans="1:7" ht="12.75">
      <c r="A59" s="36" t="s">
        <v>236</v>
      </c>
      <c r="B59" s="97">
        <v>60</v>
      </c>
      <c r="C59" s="105">
        <f t="shared" si="8"/>
        <v>1.702127659574468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361</v>
      </c>
      <c r="C60" s="105">
        <f t="shared" si="8"/>
        <v>10.24113475177305</v>
      </c>
      <c r="E60" s="32" t="s">
        <v>239</v>
      </c>
      <c r="F60" s="97">
        <v>61</v>
      </c>
      <c r="G60" s="105">
        <f t="shared" si="7"/>
        <v>14.454976303317535</v>
      </c>
    </row>
    <row r="61" spans="1:7" ht="12.75">
      <c r="A61" s="36" t="s">
        <v>240</v>
      </c>
      <c r="B61" s="97">
        <v>1143</v>
      </c>
      <c r="C61" s="105">
        <f t="shared" si="8"/>
        <v>32.42553191489362</v>
      </c>
      <c r="E61" s="32" t="s">
        <v>163</v>
      </c>
      <c r="F61" s="97">
        <v>725</v>
      </c>
      <c r="G61" s="112" t="s">
        <v>261</v>
      </c>
    </row>
    <row r="62" spans="1:7" ht="12.75">
      <c r="A62" s="36" t="s">
        <v>241</v>
      </c>
      <c r="B62" s="97">
        <v>9</v>
      </c>
      <c r="C62" s="105">
        <f t="shared" si="8"/>
        <v>0.2553191489361702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11</v>
      </c>
      <c r="C63" s="105">
        <f t="shared" si="8"/>
        <v>0.3120567375886525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</v>
      </c>
      <c r="C65" s="105">
        <f t="shared" si="8"/>
        <v>0.19858156028368795</v>
      </c>
      <c r="E65" s="32" t="s">
        <v>208</v>
      </c>
      <c r="F65" s="97">
        <v>49</v>
      </c>
      <c r="G65" s="105">
        <f aca="true" t="shared" si="9" ref="G65:G71">(F65/F$51)*100</f>
        <v>11.61137440758294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85</v>
      </c>
      <c r="G66" s="105">
        <f t="shared" si="9"/>
        <v>20.14218009478673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43</v>
      </c>
      <c r="G67" s="105">
        <f t="shared" si="9"/>
        <v>10.189573459715639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44</v>
      </c>
      <c r="G68" s="105">
        <f t="shared" si="9"/>
        <v>10.42654028436019</v>
      </c>
    </row>
    <row r="69" spans="1:7" ht="12.75">
      <c r="A69" s="36" t="s">
        <v>249</v>
      </c>
      <c r="B69" s="97">
        <v>29</v>
      </c>
      <c r="C69" s="105">
        <f>(B69/$B$42)*100</f>
        <v>0.8226950354609929</v>
      </c>
      <c r="E69" s="32" t="s">
        <v>216</v>
      </c>
      <c r="F69" s="97">
        <v>25</v>
      </c>
      <c r="G69" s="105">
        <f t="shared" si="9"/>
        <v>5.924170616113744</v>
      </c>
    </row>
    <row r="70" spans="1:7" ht="12.75">
      <c r="A70" s="36" t="s">
        <v>251</v>
      </c>
      <c r="B70" s="97">
        <v>19</v>
      </c>
      <c r="C70" s="105">
        <f>(B70/$B$42)*100</f>
        <v>0.5390070921985816</v>
      </c>
      <c r="E70" s="32" t="s">
        <v>218</v>
      </c>
      <c r="F70" s="97">
        <v>104</v>
      </c>
      <c r="G70" s="105">
        <f t="shared" si="9"/>
        <v>24.644549763033176</v>
      </c>
    </row>
    <row r="71" spans="1:7" ht="12.75">
      <c r="A71" s="54" t="s">
        <v>252</v>
      </c>
      <c r="B71" s="103">
        <v>25</v>
      </c>
      <c r="C71" s="115">
        <f>(B71/$B$42)*100</f>
        <v>0.7092198581560284</v>
      </c>
      <c r="D71" s="41"/>
      <c r="E71" s="44" t="s">
        <v>220</v>
      </c>
      <c r="F71" s="103">
        <v>72</v>
      </c>
      <c r="G71" s="115">
        <f t="shared" si="9"/>
        <v>17.061611374407583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2002-06-11T12:49:16Z</dcterms:modified>
  <cp:category/>
  <cp:version/>
  <cp:contentType/>
  <cp:contentStatus/>
</cp:coreProperties>
</file>