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<sst xmlns="http://schemas.openxmlformats.org/spreadsheetml/2006/main" count="694" uniqueCount="437">
  <si>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</si>
  <si>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</si>
  <si>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</si>
  <si>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</si>
  <si>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</si>
  <si>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</si>
  <si>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</si>
  <si>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</si>
  <si>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</si>
  <si>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</si>
  <si>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</si>
  <si>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</si>
  <si>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</si>
  <si>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</si>
  <si>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</si>
  <si>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</si>
  <si>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</si>
  <si>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</si>
  <si>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</si>
  <si>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</si>
  <si>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</si>
  <si>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</si>
  <si>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</si>
  <si>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</si>
  <si>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</si>
  <si>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</si>
  <si>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</si>
  <si>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</si>
  <si>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</si>
  <si>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</si>
  <si>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</si>
  <si>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</si>
  <si>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</si>
  <si>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</si>
  <si>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</si>
  <si>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</si>
  <si>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</si>
  <si>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</si>
  <si>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</si>
  <si>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</si>
  <si>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</si>
  <si>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</si>
  <si>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</si>
  <si>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</si>
  <si>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</si>
  <si>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</si>
  <si>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</si>
  <si>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</si>
  <si>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</si>
  <si>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</si>
  <si>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</si>
  <si>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</si>
  <si>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</si>
  <si>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</si>
  <si>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</si>
  <si>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</si>
  <si>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</si>
  <si>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</si>
  <si>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</si>
  <si>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</si>
  <si>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</si>
  <si>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</si>
  <si>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</si>
  <si>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</si>
  <si>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</si>
  <si>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</si>
  <si>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</si>
  <si>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</si>
  <si>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</si>
  <si>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</si>
  <si>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</si>
  <si>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</si>
  <si>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</si>
  <si>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</si>
  <si>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</si>
  <si>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</si>
  <si>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</si>
  <si>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</si>
  <si>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</si>
  <si>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</si>
  <si>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</si>
  <si>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</si>
  <si>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</si>
  <si>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</si>
  <si>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</si>
  <si>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</si>
  <si>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</si>
  <si>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</si>
  <si>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</si>
  <si>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</si>
  <si>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</si>
  <si>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</si>
  <si>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</si>
  <si>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</si>
  <si>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</si>
  <si>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</si>
  <si>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</si>
  <si>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</si>
  <si>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</si>
  <si>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</si>
  <si>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</si>
  <si>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</si>
  <si>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</si>
  <si>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</si>
  <si>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</si>
  <si>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</si>
  <si>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</si>
  <si>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</si>
  <si>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</si>
  <si>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</si>
  <si>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</si>
  <si>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</si>
  <si>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</si>
  <si>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</si>
  <si>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</si>
  <si>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</si>
  <si>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</si>
  <si>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</si>
  <si>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</si>
  <si>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</si>
  <si>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</si>
  <si>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</si>
  <si>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</si>
  <si>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</si>
  <si>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</si>
  <si>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</si>
  <si>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</si>
  <si>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</si>
  <si>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</si>
  <si>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</si>
  <si>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</si>
  <si>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</si>
  <si>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</si>
  <si>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</si>
  <si>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</si>
  <si>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</si>
  <si>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</si>
  <si>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</si>
  <si>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</si>
  <si>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</si>
  <si>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</si>
  <si>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</si>
  <si>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</si>
  <si>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</si>
  <si>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</si>
  <si>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</si>
  <si>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</si>
  <si>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</si>
  <si>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</si>
  <si>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</si>
  <si>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</si>
  <si>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</si>
  <si>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</si>
  <si>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</si>
  <si>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</si>
  <si>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</si>
  <si>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</si>
  <si>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</si>
  <si>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</si>
  <si>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</si>
  <si>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</si>
  <si>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</si>
  <si>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</si>
  <si>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</si>
  <si>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</si>
  <si>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</si>
  <si>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</si>
  <si>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</si>
  <si>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</si>
  <si>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</si>
  <si>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</si>
  <si>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</si>
  <si>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</si>
  <si>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</si>
  <si>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</si>
  <si>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</si>
  <si>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</si>
  <si>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</si>
  <si>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</si>
  <si>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</si>
  <si>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</si>
  <si>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</si>
  <si>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</si>
  <si>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</si>
  <si>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</si>
  <si>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</si>
  <si>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</si>
  <si>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</si>
  <si>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</si>
  <si>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</si>
  <si>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</si>
  <si>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</si>
  <si>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</si>
  <si>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</si>
  <si>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</si>
  <si>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</si>
  <si>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</si>
  <si>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</si>
  <si>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</si>
  <si>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</si>
  <si>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</si>
  <si>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</si>
  <si>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</si>
  <si>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</si>
  <si>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</si>
  <si>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</si>
  <si>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</si>
  <si>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</si>
  <si>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</si>
  <si>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</si>
  <si>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</si>
  <si>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</si>
  <si>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</si>
  <si>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</si>
  <si>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</si>
  <si>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</si>
  <si>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</si>
  <si>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</si>
  <si>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</si>
  <si>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</si>
  <si>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</si>
  <si>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</si>
  <si>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</si>
  <si>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</si>
  <si>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</si>
  <si>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</si>
  <si>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</si>
  <si>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</si>
  <si>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</si>
  <si>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</si>
  <si>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</si>
  <si>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</si>
  <si>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</si>
  <si>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</si>
  <si>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</si>
  <si>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</si>
  <si>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</si>
  <si>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</si>
  <si>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</si>
  <si>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</si>
  <si>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</si>
  <si>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</si>
  <si>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</si>
  <si>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</si>
  <si>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</si>
  <si>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</si>
  <si>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</si>
  <si>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</si>
  <si>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</si>
  <si>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</si>
  <si>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</si>
  <si>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</si>
  <si>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</si>
  <si>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</si>
  <si>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</si>
  <si>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</si>
  <si>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</si>
  <si>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</si>
  <si>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</si>
  <si>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</si>
  <si>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</si>
  <si>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</si>
  <si>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</si>
  <si>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</si>
  <si>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</si>
  <si>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</si>
  <si>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</si>
  <si>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</si>
  <si>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</si>
  <si>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</si>
  <si>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</si>
  <si>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</si>
  <si>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</si>
  <si>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</si>
  <si>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</si>
  <si>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</si>
  <si>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</si>
  <si>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</si>
  <si>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</si>
  <si>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</si>
  <si>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</si>
  <si>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</si>
  <si>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</si>
  <si>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</si>
  <si>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</si>
  <si>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</si>
  <si>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</si>
  <si>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</si>
  <si>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</si>
  <si>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</si>
  <si>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</si>
  <si>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</si>
  <si>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</si>
  <si>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</si>
  <si>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</si>
  <si>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</si>
  <si>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</si>
  <si>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</si>
  <si>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</si>
  <si>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</si>
  <si>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</si>
  <si>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</si>
  <si>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</si>
  <si>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</si>
  <si>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</si>
  <si>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</si>
  <si>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</si>
  <si>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</si>
  <si>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</si>
  <si>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</si>
  <si>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</si>
  <si>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</si>
  <si>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</si>
  <si>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</si>
  <si>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</si>
  <si>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</si>
  <si>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</si>
  <si>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</si>
  <si>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</si>
  <si>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</si>
  <si>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</si>
  <si>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</si>
  <si>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</si>
  <si>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</si>
  <si>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</si>
  <si>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</si>
  <si>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</si>
  <si>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</si>
  <si>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</si>
  <si>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</si>
  <si>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</si>
  <si>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</si>
  <si>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</si>
  <si>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</si>
  <si>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</si>
  <si>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</si>
  <si>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</si>
  <si>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</si>
  <si>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</si>
  <si>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</si>
  <si>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</si>
  <si>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</si>
  <si>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</si>
  <si>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</si>
  <si>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</si>
  <si>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</si>
  <si>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</si>
  <si>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</si>
  <si>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</si>
  <si>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</si>
  <si>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</si>
  <si>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</si>
  <si>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</si>
  <si>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</si>
  <si>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</si>
  <si>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</si>
  <si>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</si>
  <si>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</si>
  <si>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</si>
  <si>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</si>
  <si>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</si>
  <si>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</si>
  <si>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</si>
  <si>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</si>
  <si>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</si>
  <si>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</si>
  <si>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</si>
  <si>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</si>
  <si>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</si>
  <si>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</si>
  <si>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</si>
  <si>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</si>
  <si>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</si>
  <si>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</si>
  <si>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</si>
  <si>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</si>
  <si>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</si>
  <si>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</si>
  <si>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</si>
  <si>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</si>
  <si>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</si>
  <si>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</si>
  <si>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</si>
  <si>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</si>
  <si>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</si>
  <si>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</si>
  <si>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</si>
  <si>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</si>
  <si>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</si>
  <si>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</si>
  <si>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</si>
  <si>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</si>
  <si>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</si>
  <si>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</si>
  <si>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</si>
  <si>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</si>
  <si>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Winslow township,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</si>
  <si>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Winslow township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</si>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</sst>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21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34611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34611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17039</v>
      </c>
      <c r="C9" s="151">
        <f>(B9/$B$7)*100</f>
        <v>49.23001357949785</v>
      </c>
      <c r="D9" s="152"/>
      <c r="E9" s="152" t="s">
        <v>403</v>
      </c>
      <c r="F9" s="150">
        <v>1492</v>
      </c>
      <c r="G9" s="153">
        <f t="shared" si="0"/>
        <v>4.310768252867585</v>
      </c>
    </row>
    <row r="10" spans="1:7" ht="12.75">
      <c r="A10" s="149" t="s">
        <v>404</v>
      </c>
      <c r="B10" s="150">
        <v>17572</v>
      </c>
      <c r="C10" s="151">
        <f>(B10/$B$7)*100</f>
        <v>50.76998642050216</v>
      </c>
      <c r="D10" s="152"/>
      <c r="E10" s="152" t="s">
        <v>405</v>
      </c>
      <c r="F10" s="150">
        <v>217</v>
      </c>
      <c r="G10" s="153">
        <f t="shared" si="0"/>
        <v>0.626968304874173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958</v>
      </c>
      <c r="G11" s="153">
        <f t="shared" si="0"/>
        <v>2.767906157002109</v>
      </c>
    </row>
    <row r="12" spans="1:7" ht="12.75">
      <c r="A12" s="149" t="s">
        <v>407</v>
      </c>
      <c r="B12" s="150">
        <v>2838</v>
      </c>
      <c r="C12" s="151">
        <f aca="true" t="shared" si="1" ref="C12:C24">B12*100/B$7</f>
        <v>8.19970529600416</v>
      </c>
      <c r="D12" s="152"/>
      <c r="E12" s="152" t="s">
        <v>408</v>
      </c>
      <c r="F12" s="150">
        <v>38</v>
      </c>
      <c r="G12" s="153">
        <f t="shared" si="0"/>
        <v>0.10979168472450955</v>
      </c>
    </row>
    <row r="13" spans="1:7" ht="12.75">
      <c r="A13" s="149" t="s">
        <v>409</v>
      </c>
      <c r="B13" s="150">
        <v>2862</v>
      </c>
      <c r="C13" s="151">
        <f t="shared" si="1"/>
        <v>8.269047412672272</v>
      </c>
      <c r="D13" s="152"/>
      <c r="E13" s="152" t="s">
        <v>410</v>
      </c>
      <c r="F13" s="150">
        <v>279</v>
      </c>
      <c r="G13" s="153">
        <f t="shared" si="0"/>
        <v>0.8061021062667938</v>
      </c>
    </row>
    <row r="14" spans="1:7" ht="12.75">
      <c r="A14" s="149" t="s">
        <v>411</v>
      </c>
      <c r="B14" s="150">
        <v>2767</v>
      </c>
      <c r="C14" s="151">
        <f t="shared" si="1"/>
        <v>7.994568200860998</v>
      </c>
      <c r="D14" s="152"/>
      <c r="E14" s="152" t="s">
        <v>412</v>
      </c>
      <c r="F14" s="150">
        <v>33119</v>
      </c>
      <c r="G14" s="153">
        <f t="shared" si="0"/>
        <v>95.68923174713241</v>
      </c>
    </row>
    <row r="15" spans="1:7" ht="12.75">
      <c r="A15" s="149" t="s">
        <v>413</v>
      </c>
      <c r="B15" s="150">
        <v>2259</v>
      </c>
      <c r="C15" s="151">
        <f t="shared" si="1"/>
        <v>6.526826731385976</v>
      </c>
      <c r="D15" s="152"/>
      <c r="E15" s="152" t="s">
        <v>414</v>
      </c>
      <c r="F15" s="150">
        <v>22044</v>
      </c>
      <c r="G15" s="153">
        <f t="shared" si="0"/>
        <v>63.690734159660224</v>
      </c>
    </row>
    <row r="16" spans="1:7" ht="12.75">
      <c r="A16" s="149" t="s">
        <v>415</v>
      </c>
      <c r="B16" s="150">
        <v>1669</v>
      </c>
      <c r="C16" s="151">
        <f t="shared" si="1"/>
        <v>4.822166363294906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5309</v>
      </c>
      <c r="C17" s="151">
        <f t="shared" si="1"/>
        <v>15.339054057958453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6604</v>
      </c>
      <c r="C18" s="151">
        <f t="shared" si="1"/>
        <v>19.08063910317529</v>
      </c>
      <c r="D18" s="152"/>
      <c r="E18" s="143" t="s">
        <v>419</v>
      </c>
      <c r="F18" s="141">
        <v>34611</v>
      </c>
      <c r="G18" s="148">
        <v>100</v>
      </c>
    </row>
    <row r="19" spans="1:7" ht="12.75">
      <c r="A19" s="149" t="s">
        <v>420</v>
      </c>
      <c r="B19" s="150">
        <v>4737</v>
      </c>
      <c r="C19" s="151">
        <f t="shared" si="1"/>
        <v>13.686400277368467</v>
      </c>
      <c r="D19" s="152"/>
      <c r="E19" s="152" t="s">
        <v>421</v>
      </c>
      <c r="F19" s="150">
        <v>33484</v>
      </c>
      <c r="G19" s="153">
        <f aca="true" t="shared" si="2" ref="G19:G30">F19*100/F$18</f>
        <v>96.74380977145994</v>
      </c>
    </row>
    <row r="20" spans="1:7" ht="12.75">
      <c r="A20" s="149" t="s">
        <v>422</v>
      </c>
      <c r="B20" s="150">
        <v>1593</v>
      </c>
      <c r="C20" s="151">
        <f t="shared" si="1"/>
        <v>4.602582993845887</v>
      </c>
      <c r="D20" s="152"/>
      <c r="E20" s="152" t="s">
        <v>423</v>
      </c>
      <c r="F20" s="150">
        <v>11661</v>
      </c>
      <c r="G20" s="153">
        <f t="shared" si="2"/>
        <v>33.691600936118576</v>
      </c>
    </row>
    <row r="21" spans="1:7" ht="12.75">
      <c r="A21" s="149" t="s">
        <v>424</v>
      </c>
      <c r="B21" s="150">
        <v>1034</v>
      </c>
      <c r="C21" s="151">
        <f t="shared" si="1"/>
        <v>2.987489526451128</v>
      </c>
      <c r="D21" s="152"/>
      <c r="E21" s="152" t="s">
        <v>425</v>
      </c>
      <c r="F21" s="150">
        <v>6909</v>
      </c>
      <c r="G21" s="153">
        <f t="shared" si="2"/>
        <v>19.96186183583254</v>
      </c>
    </row>
    <row r="22" spans="1:7" ht="12.75">
      <c r="A22" s="149" t="s">
        <v>426</v>
      </c>
      <c r="B22" s="150">
        <v>1478</v>
      </c>
      <c r="C22" s="151">
        <f t="shared" si="1"/>
        <v>4.270318684811187</v>
      </c>
      <c r="D22" s="152"/>
      <c r="E22" s="152" t="s">
        <v>427</v>
      </c>
      <c r="F22" s="150">
        <v>11717</v>
      </c>
      <c r="G22" s="153">
        <f t="shared" si="2"/>
        <v>33.853399208344165</v>
      </c>
    </row>
    <row r="23" spans="1:7" ht="12.75">
      <c r="A23" s="149" t="s">
        <v>428</v>
      </c>
      <c r="B23" s="150">
        <v>1060</v>
      </c>
      <c r="C23" s="151">
        <f t="shared" si="1"/>
        <v>3.0626101528415823</v>
      </c>
      <c r="D23" s="152"/>
      <c r="E23" s="152" t="s">
        <v>429</v>
      </c>
      <c r="F23" s="150">
        <v>8874</v>
      </c>
      <c r="G23" s="153">
        <f t="shared" si="2"/>
        <v>25.639247638034153</v>
      </c>
    </row>
    <row r="24" spans="1:7" ht="12.75">
      <c r="A24" s="149" t="s">
        <v>430</v>
      </c>
      <c r="B24" s="150">
        <v>401</v>
      </c>
      <c r="C24" s="151">
        <f t="shared" si="1"/>
        <v>1.158591199329693</v>
      </c>
      <c r="D24" s="152"/>
      <c r="E24" s="152" t="s">
        <v>431</v>
      </c>
      <c r="F24" s="150">
        <v>1867</v>
      </c>
      <c r="G24" s="153">
        <f t="shared" si="2"/>
        <v>5.394238825806824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863</v>
      </c>
      <c r="G25" s="153">
        <f t="shared" si="2"/>
        <v>2.4934269451908353</v>
      </c>
    </row>
    <row r="26" spans="1:7" ht="12.75">
      <c r="A26" s="149" t="s">
        <v>433</v>
      </c>
      <c r="B26" s="155">
        <v>34.4</v>
      </c>
      <c r="C26" s="156" t="s">
        <v>261</v>
      </c>
      <c r="D26" s="152"/>
      <c r="E26" s="157" t="s">
        <v>434</v>
      </c>
      <c r="F26" s="158">
        <v>1330</v>
      </c>
      <c r="G26" s="153">
        <f t="shared" si="2"/>
        <v>3.842708965357834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667</v>
      </c>
      <c r="G27" s="153">
        <f t="shared" si="2"/>
        <v>1.9271329924012597</v>
      </c>
    </row>
    <row r="28" spans="1:7" ht="12.75">
      <c r="A28" s="149" t="s">
        <v>262</v>
      </c>
      <c r="B28" s="150">
        <v>24646</v>
      </c>
      <c r="C28" s="151">
        <f aca="true" t="shared" si="3" ref="C28:C35">B28*100/B$7</f>
        <v>71.20857530842795</v>
      </c>
      <c r="D28" s="152"/>
      <c r="E28" s="152" t="s">
        <v>436</v>
      </c>
      <c r="F28" s="150">
        <v>1127</v>
      </c>
      <c r="G28" s="153">
        <f t="shared" si="2"/>
        <v>3.2561902285400595</v>
      </c>
    </row>
    <row r="29" spans="1:7" ht="12.75">
      <c r="A29" s="149" t="s">
        <v>0</v>
      </c>
      <c r="B29" s="150">
        <v>11909</v>
      </c>
      <c r="C29" s="151">
        <f t="shared" si="3"/>
        <v>34.408136141689056</v>
      </c>
      <c r="D29" s="152"/>
      <c r="E29" s="152" t="s">
        <v>1</v>
      </c>
      <c r="F29" s="150">
        <v>1032</v>
      </c>
      <c r="G29" s="153">
        <f t="shared" si="2"/>
        <v>2.9817110167287857</v>
      </c>
    </row>
    <row r="30" spans="1:7" ht="12.75">
      <c r="A30" s="149" t="s">
        <v>2</v>
      </c>
      <c r="B30" s="150">
        <v>12737</v>
      </c>
      <c r="C30" s="151">
        <f t="shared" si="3"/>
        <v>36.8004391667389</v>
      </c>
      <c r="D30" s="152"/>
      <c r="E30" s="152" t="s">
        <v>3</v>
      </c>
      <c r="F30" s="150">
        <v>95</v>
      </c>
      <c r="G30" s="153">
        <f t="shared" si="2"/>
        <v>0.2744792118112739</v>
      </c>
    </row>
    <row r="31" spans="1:7" ht="12.75">
      <c r="A31" s="149" t="s">
        <v>4</v>
      </c>
      <c r="B31" s="150">
        <v>23558</v>
      </c>
      <c r="C31" s="151">
        <f t="shared" si="3"/>
        <v>68.06506601947358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3519</v>
      </c>
      <c r="C32" s="151">
        <f t="shared" si="3"/>
        <v>10.167287856461819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2939</v>
      </c>
      <c r="C33" s="151">
        <f t="shared" si="3"/>
        <v>8.491520036982463</v>
      </c>
      <c r="D33" s="152"/>
      <c r="E33" s="143" t="s">
        <v>8</v>
      </c>
      <c r="F33" s="141">
        <v>11661</v>
      </c>
      <c r="G33" s="148">
        <v>100</v>
      </c>
    </row>
    <row r="34" spans="1:7" ht="12.75">
      <c r="A34" s="149" t="s">
        <v>0</v>
      </c>
      <c r="B34" s="150">
        <v>1245</v>
      </c>
      <c r="C34" s="151">
        <f t="shared" si="3"/>
        <v>3.597122302158273</v>
      </c>
      <c r="D34" s="152"/>
      <c r="E34" s="152" t="s">
        <v>9</v>
      </c>
      <c r="F34" s="150">
        <v>9002</v>
      </c>
      <c r="G34" s="153">
        <f aca="true" t="shared" si="4" ref="G34:G42">F34*100/F$33</f>
        <v>77.19749592659292</v>
      </c>
    </row>
    <row r="35" spans="1:7" ht="12.75">
      <c r="A35" s="149" t="s">
        <v>2</v>
      </c>
      <c r="B35" s="150">
        <v>1694</v>
      </c>
      <c r="C35" s="151">
        <f t="shared" si="3"/>
        <v>4.894397734824189</v>
      </c>
      <c r="D35" s="152"/>
      <c r="E35" s="152" t="s">
        <v>10</v>
      </c>
      <c r="F35" s="150">
        <v>4859</v>
      </c>
      <c r="G35" s="153">
        <f t="shared" si="4"/>
        <v>41.668810565131636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6909</v>
      </c>
      <c r="G36" s="153">
        <f t="shared" si="4"/>
        <v>59.248777977874965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3622</v>
      </c>
      <c r="G37" s="153">
        <f t="shared" si="4"/>
        <v>31.060800960466512</v>
      </c>
    </row>
    <row r="38" spans="1:7" ht="12.75">
      <c r="A38" s="163" t="s">
        <v>13</v>
      </c>
      <c r="B38" s="150">
        <v>33934</v>
      </c>
      <c r="C38" s="151">
        <f aca="true" t="shared" si="5" ref="C38:C56">B38*100/B$7</f>
        <v>98.04397445898702</v>
      </c>
      <c r="D38" s="152"/>
      <c r="E38" s="152" t="s">
        <v>14</v>
      </c>
      <c r="F38" s="150">
        <v>1571</v>
      </c>
      <c r="G38" s="153">
        <f t="shared" si="4"/>
        <v>13.472257953863306</v>
      </c>
    </row>
    <row r="39" spans="1:7" ht="12.75">
      <c r="A39" s="149" t="s">
        <v>15</v>
      </c>
      <c r="B39" s="150">
        <v>22670</v>
      </c>
      <c r="C39" s="151">
        <f t="shared" si="5"/>
        <v>65.49940770275346</v>
      </c>
      <c r="D39" s="152"/>
      <c r="E39" s="152" t="s">
        <v>10</v>
      </c>
      <c r="F39" s="150">
        <v>940</v>
      </c>
      <c r="G39" s="153">
        <f t="shared" si="4"/>
        <v>8.061058228282308</v>
      </c>
    </row>
    <row r="40" spans="1:7" ht="12.75">
      <c r="A40" s="149" t="s">
        <v>16</v>
      </c>
      <c r="B40" s="150">
        <v>10154</v>
      </c>
      <c r="C40" s="151">
        <f t="shared" si="5"/>
        <v>29.33749386033342</v>
      </c>
      <c r="D40" s="152"/>
      <c r="E40" s="152" t="s">
        <v>17</v>
      </c>
      <c r="F40" s="150">
        <v>2659</v>
      </c>
      <c r="G40" s="153">
        <f t="shared" si="4"/>
        <v>22.802504073407082</v>
      </c>
    </row>
    <row r="41" spans="1:7" ht="12.75">
      <c r="A41" s="149" t="s">
        <v>18</v>
      </c>
      <c r="B41" s="150">
        <v>104</v>
      </c>
      <c r="C41" s="151">
        <f t="shared" si="5"/>
        <v>0.3004825055618156</v>
      </c>
      <c r="D41" s="152"/>
      <c r="E41" s="152" t="s">
        <v>19</v>
      </c>
      <c r="F41" s="150">
        <v>2187</v>
      </c>
      <c r="G41" s="153">
        <f t="shared" si="4"/>
        <v>18.754823771546178</v>
      </c>
    </row>
    <row r="42" spans="1:7" ht="12.75">
      <c r="A42" s="149" t="s">
        <v>20</v>
      </c>
      <c r="B42" s="150">
        <v>449</v>
      </c>
      <c r="C42" s="151">
        <f t="shared" si="5"/>
        <v>1.2972754326659155</v>
      </c>
      <c r="D42" s="152"/>
      <c r="E42" s="152" t="s">
        <v>21</v>
      </c>
      <c r="F42" s="150">
        <v>804</v>
      </c>
      <c r="G42" s="153">
        <f t="shared" si="4"/>
        <v>6.894777463339336</v>
      </c>
    </row>
    <row r="43" spans="1:7" ht="12.75">
      <c r="A43" s="149" t="s">
        <v>22</v>
      </c>
      <c r="B43" s="150">
        <v>85</v>
      </c>
      <c r="C43" s="151">
        <f t="shared" si="5"/>
        <v>0.24558666319956082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86</v>
      </c>
      <c r="C44" s="151">
        <f t="shared" si="5"/>
        <v>0.24847591806073213</v>
      </c>
      <c r="D44" s="152"/>
      <c r="E44" s="152" t="s">
        <v>24</v>
      </c>
      <c r="F44" s="160">
        <v>5354</v>
      </c>
      <c r="G44" s="164">
        <f>F44*100/F33</f>
        <v>45.91372952576966</v>
      </c>
    </row>
    <row r="45" spans="1:7" ht="12.75">
      <c r="A45" s="149" t="s">
        <v>25</v>
      </c>
      <c r="B45" s="150">
        <v>167</v>
      </c>
      <c r="C45" s="151">
        <f t="shared" si="5"/>
        <v>0.4825055618156078</v>
      </c>
      <c r="D45" s="152"/>
      <c r="E45" s="152" t="s">
        <v>26</v>
      </c>
      <c r="F45" s="160">
        <v>2193</v>
      </c>
      <c r="G45" s="164">
        <f>F45*100/F33</f>
        <v>18.806277334705428</v>
      </c>
    </row>
    <row r="46" spans="1:7" ht="12.75">
      <c r="A46" s="149" t="s">
        <v>27</v>
      </c>
      <c r="B46" s="150">
        <v>12</v>
      </c>
      <c r="C46" s="151">
        <f t="shared" si="5"/>
        <v>0.03467105833405565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59</v>
      </c>
      <c r="C47" s="151">
        <f t="shared" si="5"/>
        <v>0.17046603680910694</v>
      </c>
      <c r="D47" s="152"/>
      <c r="E47" s="152" t="s">
        <v>29</v>
      </c>
      <c r="F47" s="165">
        <v>2.87</v>
      </c>
      <c r="G47" s="166" t="s">
        <v>261</v>
      </c>
    </row>
    <row r="48" spans="1:7" ht="12.75">
      <c r="A48" s="149" t="s">
        <v>30</v>
      </c>
      <c r="B48" s="150">
        <v>19</v>
      </c>
      <c r="C48" s="151">
        <f t="shared" si="5"/>
        <v>0.054895842362254775</v>
      </c>
      <c r="D48" s="152"/>
      <c r="E48" s="152" t="s">
        <v>31</v>
      </c>
      <c r="F48" s="145">
        <v>3.28</v>
      </c>
      <c r="G48" s="166" t="s">
        <v>261</v>
      </c>
    </row>
    <row r="49" spans="1:7" ht="14.25">
      <c r="A49" s="149" t="s">
        <v>32</v>
      </c>
      <c r="B49" s="150">
        <v>21</v>
      </c>
      <c r="C49" s="151">
        <f t="shared" si="5"/>
        <v>0.060674352084597385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10</v>
      </c>
      <c r="C50" s="151">
        <f t="shared" si="5"/>
        <v>0.02889254861171304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0.002889254861171304</v>
      </c>
      <c r="D51" s="152"/>
      <c r="E51" s="143" t="s">
        <v>36</v>
      </c>
      <c r="F51" s="141">
        <v>12413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0.011557019444685216</v>
      </c>
      <c r="D52" s="152"/>
      <c r="E52" s="152" t="s">
        <v>38</v>
      </c>
      <c r="F52" s="150">
        <v>11661</v>
      </c>
      <c r="G52" s="153">
        <f>F52*100/F$51</f>
        <v>93.94183517280271</v>
      </c>
    </row>
    <row r="53" spans="1:7" ht="12.75">
      <c r="A53" s="149" t="s">
        <v>39</v>
      </c>
      <c r="B53" s="150">
        <v>3</v>
      </c>
      <c r="C53" s="151">
        <f t="shared" si="5"/>
        <v>0.008667764583513912</v>
      </c>
      <c r="D53" s="152"/>
      <c r="E53" s="152" t="s">
        <v>40</v>
      </c>
      <c r="F53" s="150">
        <v>752</v>
      </c>
      <c r="G53" s="153">
        <f>F53*100/F$51</f>
        <v>6.058164827197293</v>
      </c>
    </row>
    <row r="54" spans="1:7" ht="14.25">
      <c r="A54" s="149" t="s">
        <v>41</v>
      </c>
      <c r="B54" s="150">
        <v>2</v>
      </c>
      <c r="C54" s="151">
        <f t="shared" si="5"/>
        <v>0.005778509722342608</v>
      </c>
      <c r="D54" s="152"/>
      <c r="E54" s="152" t="s">
        <v>42</v>
      </c>
      <c r="F54" s="150">
        <v>18</v>
      </c>
      <c r="G54" s="153">
        <f>F54*100/F$51</f>
        <v>0.14500926448078627</v>
      </c>
    </row>
    <row r="55" spans="1:7" ht="12.75">
      <c r="A55" s="149" t="s">
        <v>43</v>
      </c>
      <c r="B55" s="150">
        <v>547</v>
      </c>
      <c r="C55" s="151">
        <f t="shared" si="5"/>
        <v>1.5804224090607033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677</v>
      </c>
      <c r="C56" s="151">
        <f t="shared" si="5"/>
        <v>1.9560255410129728</v>
      </c>
      <c r="D56" s="152"/>
      <c r="E56" s="152" t="s">
        <v>45</v>
      </c>
      <c r="F56" s="167">
        <v>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9.1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23173</v>
      </c>
      <c r="C60" s="168">
        <f>B60*100/B7</f>
        <v>66.95270289792262</v>
      </c>
      <c r="D60" s="152"/>
      <c r="E60" s="143" t="s">
        <v>51</v>
      </c>
      <c r="F60" s="141">
        <v>11661</v>
      </c>
      <c r="G60" s="148">
        <v>100</v>
      </c>
    </row>
    <row r="61" spans="1:7" ht="12.75">
      <c r="A61" s="149" t="s">
        <v>52</v>
      </c>
      <c r="B61" s="160">
        <v>10522</v>
      </c>
      <c r="C61" s="168">
        <f>B61*100/B7</f>
        <v>30.40073964924446</v>
      </c>
      <c r="D61" s="152"/>
      <c r="E61" s="152" t="s">
        <v>53</v>
      </c>
      <c r="F61" s="150">
        <v>9689</v>
      </c>
      <c r="G61" s="153">
        <f>F61*100/F$60</f>
        <v>83.0889289083269</v>
      </c>
    </row>
    <row r="62" spans="1:7" ht="12.75">
      <c r="A62" s="149" t="s">
        <v>54</v>
      </c>
      <c r="B62" s="160">
        <v>284</v>
      </c>
      <c r="C62" s="168">
        <f>B62*100/B7</f>
        <v>0.8205483805726503</v>
      </c>
      <c r="D62" s="152"/>
      <c r="E62" s="152" t="s">
        <v>55</v>
      </c>
      <c r="F62" s="150">
        <v>1972</v>
      </c>
      <c r="G62" s="153">
        <f>F62*100/F$60</f>
        <v>16.911071091673097</v>
      </c>
    </row>
    <row r="63" spans="1:7" ht="12.75">
      <c r="A63" s="149" t="s">
        <v>56</v>
      </c>
      <c r="B63" s="160">
        <v>560</v>
      </c>
      <c r="C63" s="168">
        <f>B63*100/B7</f>
        <v>1.6179827222559302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29</v>
      </c>
      <c r="C64" s="168">
        <f>B64*100/B7</f>
        <v>0.08378839097396781</v>
      </c>
      <c r="D64" s="152"/>
      <c r="E64" s="152" t="s">
        <v>58</v>
      </c>
      <c r="F64" s="145">
        <v>2.94</v>
      </c>
      <c r="G64" s="166" t="s">
        <v>261</v>
      </c>
    </row>
    <row r="65" spans="1:7" ht="13.5" thickBot="1">
      <c r="A65" s="171" t="s">
        <v>59</v>
      </c>
      <c r="B65" s="172">
        <v>784</v>
      </c>
      <c r="C65" s="173">
        <f>B65*100/B7</f>
        <v>2.2651758111583025</v>
      </c>
      <c r="D65" s="174"/>
      <c r="E65" s="174" t="s">
        <v>60</v>
      </c>
      <c r="F65" s="175">
        <v>2.53</v>
      </c>
      <c r="G65" s="176" t="s">
        <v>261</v>
      </c>
    </row>
    <row r="66" ht="9" customHeight="1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34659</v>
      </c>
      <c r="G9" s="33">
        <f>(F9/$F$9)*100</f>
        <v>100</v>
      </c>
    </row>
    <row r="10" spans="1:7" ht="12.75">
      <c r="A10" s="29" t="s">
        <v>269</v>
      </c>
      <c r="B10" s="93">
        <v>10145</v>
      </c>
      <c r="C10" s="33">
        <f aca="true" t="shared" si="0" ref="C10:C15">(B10/$B$10)*100</f>
        <v>100</v>
      </c>
      <c r="E10" s="34" t="s">
        <v>270</v>
      </c>
      <c r="F10" s="97">
        <v>33353</v>
      </c>
      <c r="G10" s="84">
        <f aca="true" t="shared" si="1" ref="G10:G16">(F10/$F$9)*100</f>
        <v>96.23185896881041</v>
      </c>
    </row>
    <row r="11" spans="1:7" ht="12.75">
      <c r="A11" s="36" t="s">
        <v>271</v>
      </c>
      <c r="B11" s="98">
        <v>781</v>
      </c>
      <c r="C11" s="35">
        <f t="shared" si="0"/>
        <v>7.698373583045835</v>
      </c>
      <c r="E11" s="34" t="s">
        <v>272</v>
      </c>
      <c r="F11" s="97">
        <v>32831</v>
      </c>
      <c r="G11" s="84">
        <f t="shared" si="1"/>
        <v>94.72575665772239</v>
      </c>
    </row>
    <row r="12" spans="1:7" ht="12.75">
      <c r="A12" s="36" t="s">
        <v>273</v>
      </c>
      <c r="B12" s="98">
        <v>492</v>
      </c>
      <c r="C12" s="35">
        <f t="shared" si="0"/>
        <v>4.849679645145391</v>
      </c>
      <c r="E12" s="34" t="s">
        <v>274</v>
      </c>
      <c r="F12" s="97">
        <v>18875</v>
      </c>
      <c r="G12" s="84">
        <f t="shared" si="1"/>
        <v>54.45915923713899</v>
      </c>
    </row>
    <row r="13" spans="1:7" ht="12.75">
      <c r="A13" s="36" t="s">
        <v>275</v>
      </c>
      <c r="B13" s="98">
        <v>4652</v>
      </c>
      <c r="C13" s="35">
        <f t="shared" si="0"/>
        <v>45.85510103499261</v>
      </c>
      <c r="E13" s="34" t="s">
        <v>276</v>
      </c>
      <c r="F13" s="97">
        <v>13956</v>
      </c>
      <c r="G13" s="84">
        <f t="shared" si="1"/>
        <v>40.2665974205834</v>
      </c>
    </row>
    <row r="14" spans="1:7" ht="12.75">
      <c r="A14" s="36" t="s">
        <v>277</v>
      </c>
      <c r="B14" s="98">
        <v>2407</v>
      </c>
      <c r="C14" s="35">
        <f t="shared" si="0"/>
        <v>23.725973385904386</v>
      </c>
      <c r="E14" s="34" t="s">
        <v>166</v>
      </c>
      <c r="F14" s="97">
        <v>522</v>
      </c>
      <c r="G14" s="84">
        <f t="shared" si="1"/>
        <v>1.5061023110880292</v>
      </c>
    </row>
    <row r="15" spans="1:7" ht="12.75">
      <c r="A15" s="36" t="s">
        <v>324</v>
      </c>
      <c r="B15" s="97">
        <v>1813</v>
      </c>
      <c r="C15" s="35">
        <f t="shared" si="0"/>
        <v>17.870872350911778</v>
      </c>
      <c r="E15" s="34" t="s">
        <v>278</v>
      </c>
      <c r="F15" s="97">
        <v>1306</v>
      </c>
      <c r="G15" s="84">
        <f t="shared" si="1"/>
        <v>3.7681410311895904</v>
      </c>
    </row>
    <row r="16" spans="1:7" ht="12.75">
      <c r="A16" s="36"/>
      <c r="B16" s="93" t="s">
        <v>250</v>
      </c>
      <c r="C16" s="10"/>
      <c r="E16" s="34" t="s">
        <v>279</v>
      </c>
      <c r="F16" s="98">
        <v>359</v>
      </c>
      <c r="G16" s="84">
        <f t="shared" si="1"/>
        <v>1.0358059955567096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810</v>
      </c>
      <c r="G17" s="84">
        <f>(F17/$F$9)*100</f>
        <v>2.337055310309011</v>
      </c>
    </row>
    <row r="18" spans="1:7" ht="12.75">
      <c r="A18" s="29" t="s">
        <v>282</v>
      </c>
      <c r="B18" s="93">
        <v>22366</v>
      </c>
      <c r="C18" s="33">
        <f>(B18/$B$18)*100</f>
        <v>100</v>
      </c>
      <c r="E18" s="34" t="s">
        <v>283</v>
      </c>
      <c r="F18" s="97">
        <v>496</v>
      </c>
      <c r="G18" s="84">
        <f>(F18/$F$9)*100</f>
        <v>1.4310857208805794</v>
      </c>
    </row>
    <row r="19" spans="1:7" ht="12.75">
      <c r="A19" s="36" t="s">
        <v>284</v>
      </c>
      <c r="B19" s="97">
        <v>1415</v>
      </c>
      <c r="C19" s="84">
        <f aca="true" t="shared" si="2" ref="C19:C25">(B19/$B$18)*100</f>
        <v>6.326567110793169</v>
      </c>
      <c r="E19" s="34"/>
      <c r="F19" s="97" t="s">
        <v>250</v>
      </c>
      <c r="G19" s="84"/>
    </row>
    <row r="20" spans="1:7" ht="12.75">
      <c r="A20" s="36" t="s">
        <v>285</v>
      </c>
      <c r="B20" s="97">
        <v>2570</v>
      </c>
      <c r="C20" s="84">
        <f t="shared" si="2"/>
        <v>11.490655459179111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7881</v>
      </c>
      <c r="C21" s="84">
        <f t="shared" si="2"/>
        <v>35.23651971742824</v>
      </c>
      <c r="E21" s="38" t="s">
        <v>167</v>
      </c>
      <c r="F21" s="80">
        <v>1306</v>
      </c>
      <c r="G21" s="33">
        <f>(F21/$F$21)*100</f>
        <v>100</v>
      </c>
    </row>
    <row r="22" spans="1:7" ht="12.75">
      <c r="A22" s="36" t="s">
        <v>302</v>
      </c>
      <c r="B22" s="97">
        <v>4830</v>
      </c>
      <c r="C22" s="84">
        <f t="shared" si="2"/>
        <v>21.59527854779576</v>
      </c>
      <c r="E22" s="34" t="s">
        <v>303</v>
      </c>
      <c r="F22" s="97">
        <v>391</v>
      </c>
      <c r="G22" s="84">
        <f aca="true" t="shared" si="3" ref="G22:G27">(F22/$F$21)*100</f>
        <v>29.93874425727412</v>
      </c>
    </row>
    <row r="23" spans="1:7" ht="12.75">
      <c r="A23" s="36" t="s">
        <v>304</v>
      </c>
      <c r="B23" s="97">
        <v>1521</v>
      </c>
      <c r="C23" s="84">
        <f t="shared" si="2"/>
        <v>6.800500760082268</v>
      </c>
      <c r="E23" s="34" t="s">
        <v>305</v>
      </c>
      <c r="F23" s="97">
        <v>428</v>
      </c>
      <c r="G23" s="84">
        <f t="shared" si="3"/>
        <v>32.7718223583461</v>
      </c>
    </row>
    <row r="24" spans="1:7" ht="12.75">
      <c r="A24" s="36" t="s">
        <v>306</v>
      </c>
      <c r="B24" s="97">
        <v>3188</v>
      </c>
      <c r="C24" s="84">
        <f t="shared" si="2"/>
        <v>14.253778055977822</v>
      </c>
      <c r="E24" s="34" t="s">
        <v>307</v>
      </c>
      <c r="F24" s="97">
        <v>125</v>
      </c>
      <c r="G24" s="84">
        <f t="shared" si="3"/>
        <v>9.571209800918837</v>
      </c>
    </row>
    <row r="25" spans="1:7" ht="12.75">
      <c r="A25" s="36" t="s">
        <v>308</v>
      </c>
      <c r="B25" s="97">
        <v>961</v>
      </c>
      <c r="C25" s="84">
        <f t="shared" si="2"/>
        <v>4.296700348743629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333</v>
      </c>
      <c r="G26" s="84">
        <f t="shared" si="3"/>
        <v>25.497702909647778</v>
      </c>
    </row>
    <row r="27" spans="1:7" ht="12.75">
      <c r="A27" s="36" t="s">
        <v>311</v>
      </c>
      <c r="B27" s="108">
        <v>82.2</v>
      </c>
      <c r="C27" s="37" t="s">
        <v>261</v>
      </c>
      <c r="E27" s="34" t="s">
        <v>312</v>
      </c>
      <c r="F27" s="97">
        <v>29</v>
      </c>
      <c r="G27" s="84">
        <f t="shared" si="3"/>
        <v>2.22052067381317</v>
      </c>
    </row>
    <row r="28" spans="1:7" ht="12.75">
      <c r="A28" s="36" t="s">
        <v>313</v>
      </c>
      <c r="B28" s="108">
        <v>18.6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31930</v>
      </c>
      <c r="G30" s="33">
        <f>(F30/$F$30)*100</f>
        <v>100</v>
      </c>
      <c r="J30" s="39"/>
    </row>
    <row r="31" spans="1:10" ht="12.75">
      <c r="A31" s="95" t="s">
        <v>296</v>
      </c>
      <c r="B31" s="93">
        <v>26308</v>
      </c>
      <c r="C31" s="33">
        <f>(B31/$B$31)*100</f>
        <v>100</v>
      </c>
      <c r="E31" s="34" t="s">
        <v>317</v>
      </c>
      <c r="F31" s="97">
        <v>29416</v>
      </c>
      <c r="G31" s="101">
        <f>(F31/$F$30)*100</f>
        <v>92.1265267773254</v>
      </c>
      <c r="J31" s="39"/>
    </row>
    <row r="32" spans="1:10" ht="12.75">
      <c r="A32" s="36" t="s">
        <v>318</v>
      </c>
      <c r="B32" s="97">
        <v>6610</v>
      </c>
      <c r="C32" s="10">
        <f>(B32/$B$31)*100</f>
        <v>25.1254371293903</v>
      </c>
      <c r="E32" s="34" t="s">
        <v>319</v>
      </c>
      <c r="F32" s="97">
        <v>2514</v>
      </c>
      <c r="G32" s="101">
        <f aca="true" t="shared" si="4" ref="G32:G39">(F32/$F$30)*100</f>
        <v>7.873473222674601</v>
      </c>
      <c r="J32" s="39"/>
    </row>
    <row r="33" spans="1:10" ht="12.75">
      <c r="A33" s="36" t="s">
        <v>320</v>
      </c>
      <c r="B33" s="97">
        <v>15751</v>
      </c>
      <c r="C33" s="10">
        <f aca="true" t="shared" si="5" ref="C33:C38">(B33/$B$31)*100</f>
        <v>59.871521970503274</v>
      </c>
      <c r="E33" s="34" t="s">
        <v>321</v>
      </c>
      <c r="F33" s="97">
        <v>669</v>
      </c>
      <c r="G33" s="101">
        <f t="shared" si="4"/>
        <v>2.095208268086439</v>
      </c>
      <c r="J33" s="39"/>
    </row>
    <row r="34" spans="1:7" ht="12.75">
      <c r="A34" s="36" t="s">
        <v>322</v>
      </c>
      <c r="B34" s="97">
        <v>543</v>
      </c>
      <c r="C34" s="10">
        <f t="shared" si="5"/>
        <v>2.064010947240383</v>
      </c>
      <c r="E34" s="34" t="s">
        <v>323</v>
      </c>
      <c r="F34" s="97">
        <v>1135</v>
      </c>
      <c r="G34" s="101">
        <f t="shared" si="4"/>
        <v>3.5546507986219855</v>
      </c>
    </row>
    <row r="35" spans="1:7" ht="12.75">
      <c r="A35" s="36" t="s">
        <v>325</v>
      </c>
      <c r="B35" s="97">
        <v>1374</v>
      </c>
      <c r="C35" s="10">
        <f t="shared" si="5"/>
        <v>5.222745932796108</v>
      </c>
      <c r="E35" s="34" t="s">
        <v>321</v>
      </c>
      <c r="F35" s="97">
        <v>365</v>
      </c>
      <c r="G35" s="101">
        <f t="shared" si="4"/>
        <v>1.1431255872220483</v>
      </c>
    </row>
    <row r="36" spans="1:7" ht="12.75">
      <c r="A36" s="36" t="s">
        <v>297</v>
      </c>
      <c r="B36" s="97">
        <v>993</v>
      </c>
      <c r="C36" s="10">
        <f t="shared" si="5"/>
        <v>3.7745172571081036</v>
      </c>
      <c r="E36" s="34" t="s">
        <v>327</v>
      </c>
      <c r="F36" s="97">
        <v>871</v>
      </c>
      <c r="G36" s="101">
        <f t="shared" si="4"/>
        <v>2.7278421547134357</v>
      </c>
    </row>
    <row r="37" spans="1:7" ht="12.75">
      <c r="A37" s="36" t="s">
        <v>326</v>
      </c>
      <c r="B37" s="97">
        <v>2030</v>
      </c>
      <c r="C37" s="10">
        <f t="shared" si="5"/>
        <v>7.716284020069941</v>
      </c>
      <c r="E37" s="34" t="s">
        <v>321</v>
      </c>
      <c r="F37" s="97">
        <v>170</v>
      </c>
      <c r="G37" s="101">
        <f t="shared" si="4"/>
        <v>0.5324146570623238</v>
      </c>
    </row>
    <row r="38" spans="1:7" ht="12.75">
      <c r="A38" s="36" t="s">
        <v>297</v>
      </c>
      <c r="B38" s="97">
        <v>1299</v>
      </c>
      <c r="C38" s="10">
        <f t="shared" si="5"/>
        <v>4.937661547818154</v>
      </c>
      <c r="E38" s="34" t="s">
        <v>259</v>
      </c>
      <c r="F38" s="97">
        <v>322</v>
      </c>
      <c r="G38" s="101">
        <f t="shared" si="4"/>
        <v>1.0084559974945193</v>
      </c>
    </row>
    <row r="39" spans="1:7" ht="12.75">
      <c r="A39" s="36"/>
      <c r="B39" s="97" t="s">
        <v>250</v>
      </c>
      <c r="C39" s="10"/>
      <c r="E39" s="34" t="s">
        <v>321</v>
      </c>
      <c r="F39" s="97">
        <v>110</v>
      </c>
      <c r="G39" s="101">
        <f t="shared" si="4"/>
        <v>0.3445036016285625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938</v>
      </c>
      <c r="C42" s="33">
        <f>(B42/$B$42)*100</f>
        <v>100</v>
      </c>
      <c r="E42" s="31" t="s">
        <v>268</v>
      </c>
      <c r="F42" s="80">
        <v>34659</v>
      </c>
      <c r="G42" s="99">
        <f>(F42/$F$42)*100</f>
        <v>100</v>
      </c>
      <c r="I42" s="39"/>
    </row>
    <row r="43" spans="1:7" ht="12.75">
      <c r="A43" s="36" t="s">
        <v>301</v>
      </c>
      <c r="B43" s="98">
        <v>373</v>
      </c>
      <c r="C43" s="102">
        <f>(B43/$B$42)*100</f>
        <v>39.76545842217484</v>
      </c>
      <c r="E43" s="60" t="s">
        <v>168</v>
      </c>
      <c r="F43" s="106">
        <v>40923</v>
      </c>
      <c r="G43" s="107">
        <f aca="true" t="shared" si="6" ref="G43:G71">(F43/$F$42)*100</f>
        <v>118.07322773305636</v>
      </c>
    </row>
    <row r="44" spans="1:7" ht="12.75">
      <c r="A44" s="36"/>
      <c r="B44" s="93" t="s">
        <v>250</v>
      </c>
      <c r="C44" s="10"/>
      <c r="E44" s="1" t="s">
        <v>329</v>
      </c>
      <c r="F44" s="97">
        <v>185</v>
      </c>
      <c r="G44" s="101">
        <f t="shared" si="6"/>
        <v>0.5337718918607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120</v>
      </c>
      <c r="G45" s="101">
        <f t="shared" si="6"/>
        <v>0.34623041634207563</v>
      </c>
    </row>
    <row r="46" spans="1:7" ht="12.75">
      <c r="A46" s="29" t="s">
        <v>331</v>
      </c>
      <c r="B46" s="93">
        <v>24780</v>
      </c>
      <c r="C46" s="33">
        <f>(B46/$B$46)*100</f>
        <v>100</v>
      </c>
      <c r="E46" s="1" t="s">
        <v>332</v>
      </c>
      <c r="F46" s="97">
        <v>82</v>
      </c>
      <c r="G46" s="101">
        <f t="shared" si="6"/>
        <v>0.23659078450041837</v>
      </c>
    </row>
    <row r="47" spans="1:7" ht="12.75">
      <c r="A47" s="36" t="s">
        <v>333</v>
      </c>
      <c r="B47" s="97">
        <v>2912</v>
      </c>
      <c r="C47" s="10">
        <f>(B47/$B$46)*100</f>
        <v>11.751412429378531</v>
      </c>
      <c r="E47" s="1" t="s">
        <v>334</v>
      </c>
      <c r="F47" s="97">
        <v>383</v>
      </c>
      <c r="G47" s="101">
        <f t="shared" si="6"/>
        <v>1.1050520788251248</v>
      </c>
    </row>
    <row r="48" spans="1:7" ht="12.75">
      <c r="A48" s="36"/>
      <c r="B48" s="93" t="s">
        <v>250</v>
      </c>
      <c r="C48" s="10"/>
      <c r="E48" s="1" t="s">
        <v>335</v>
      </c>
      <c r="F48" s="97">
        <v>2305</v>
      </c>
      <c r="G48" s="101">
        <f t="shared" si="6"/>
        <v>6.65050924723737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883</v>
      </c>
      <c r="G49" s="101">
        <f t="shared" si="6"/>
        <v>2.5476788135837736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163</v>
      </c>
      <c r="G50" s="101">
        <f t="shared" si="6"/>
        <v>0.4702963155313194</v>
      </c>
    </row>
    <row r="51" spans="1:7" ht="12.75">
      <c r="A51" s="5" t="s">
        <v>338</v>
      </c>
      <c r="B51" s="93">
        <v>8309</v>
      </c>
      <c r="C51" s="33">
        <f>(B51/$B$51)*100</f>
        <v>100</v>
      </c>
      <c r="E51" s="1" t="s">
        <v>339</v>
      </c>
      <c r="F51" s="97">
        <v>5985</v>
      </c>
      <c r="G51" s="101">
        <f t="shared" si="6"/>
        <v>17.268242015061023</v>
      </c>
    </row>
    <row r="52" spans="1:7" ht="12.75">
      <c r="A52" s="4" t="s">
        <v>340</v>
      </c>
      <c r="B52" s="98">
        <v>553</v>
      </c>
      <c r="C52" s="10">
        <f>(B52/$B$51)*100</f>
        <v>6.655433866891322</v>
      </c>
      <c r="E52" s="1" t="s">
        <v>341</v>
      </c>
      <c r="F52" s="97">
        <v>100</v>
      </c>
      <c r="G52" s="101">
        <f t="shared" si="6"/>
        <v>0.2885253469517297</v>
      </c>
    </row>
    <row r="53" spans="1:7" ht="12.75">
      <c r="A53" s="4"/>
      <c r="B53" s="93" t="s">
        <v>250</v>
      </c>
      <c r="C53" s="10"/>
      <c r="E53" s="1" t="s">
        <v>342</v>
      </c>
      <c r="F53" s="97">
        <v>116</v>
      </c>
      <c r="G53" s="101">
        <f t="shared" si="6"/>
        <v>0.33468940246400647</v>
      </c>
    </row>
    <row r="54" spans="1:7" ht="14.25">
      <c r="A54" s="5" t="s">
        <v>343</v>
      </c>
      <c r="B54" s="93">
        <v>19587</v>
      </c>
      <c r="C54" s="33">
        <f>(B54/$B$54)*100</f>
        <v>100</v>
      </c>
      <c r="E54" s="1" t="s">
        <v>201</v>
      </c>
      <c r="F54" s="97">
        <v>6790</v>
      </c>
      <c r="G54" s="101">
        <f t="shared" si="6"/>
        <v>19.590871058022447</v>
      </c>
    </row>
    <row r="55" spans="1:7" ht="12.75">
      <c r="A55" s="4" t="s">
        <v>340</v>
      </c>
      <c r="B55" s="98">
        <v>3065</v>
      </c>
      <c r="C55" s="10">
        <f>(B55/$B$54)*100</f>
        <v>15.648133966406288</v>
      </c>
      <c r="E55" s="1" t="s">
        <v>344</v>
      </c>
      <c r="F55" s="97">
        <v>6960</v>
      </c>
      <c r="G55" s="101">
        <f t="shared" si="6"/>
        <v>20.08136414784039</v>
      </c>
    </row>
    <row r="56" spans="1:7" ht="12.75">
      <c r="A56" s="4" t="s">
        <v>345</v>
      </c>
      <c r="B56" s="119">
        <v>56.8</v>
      </c>
      <c r="C56" s="37" t="s">
        <v>261</v>
      </c>
      <c r="E56" s="1" t="s">
        <v>346</v>
      </c>
      <c r="F56" s="97">
        <v>106</v>
      </c>
      <c r="G56" s="101">
        <f t="shared" si="6"/>
        <v>0.30583686776883345</v>
      </c>
    </row>
    <row r="57" spans="1:7" ht="12.75">
      <c r="A57" s="4" t="s">
        <v>347</v>
      </c>
      <c r="B57" s="98">
        <v>16522</v>
      </c>
      <c r="C57" s="10">
        <f>(B57/$B$54)*100</f>
        <v>84.35186603359371</v>
      </c>
      <c r="E57" s="1" t="s">
        <v>348</v>
      </c>
      <c r="F57" s="97">
        <v>151</v>
      </c>
      <c r="G57" s="101">
        <f t="shared" si="6"/>
        <v>0.4356732738971119</v>
      </c>
    </row>
    <row r="58" spans="1:7" ht="12.75">
      <c r="A58" s="4" t="s">
        <v>345</v>
      </c>
      <c r="B58" s="119">
        <v>82.3</v>
      </c>
      <c r="C58" s="37" t="s">
        <v>261</v>
      </c>
      <c r="E58" s="1" t="s">
        <v>349</v>
      </c>
      <c r="F58" s="97">
        <v>2029</v>
      </c>
      <c r="G58" s="101">
        <f t="shared" si="6"/>
        <v>5.854179289650595</v>
      </c>
    </row>
    <row r="59" spans="1:7" ht="12.75">
      <c r="A59" s="4"/>
      <c r="B59" s="93" t="s">
        <v>250</v>
      </c>
      <c r="C59" s="10"/>
      <c r="E59" s="1" t="s">
        <v>350</v>
      </c>
      <c r="F59" s="97">
        <v>41</v>
      </c>
      <c r="G59" s="101">
        <f t="shared" si="6"/>
        <v>0.11829539225020919</v>
      </c>
    </row>
    <row r="60" spans="1:7" ht="12.75">
      <c r="A60" s="5" t="s">
        <v>351</v>
      </c>
      <c r="B60" s="93">
        <v>2973</v>
      </c>
      <c r="C60" s="33">
        <f>(B60/$B$60)*100</f>
        <v>100</v>
      </c>
      <c r="E60" s="1" t="s">
        <v>352</v>
      </c>
      <c r="F60" s="97">
        <v>195</v>
      </c>
      <c r="G60" s="101">
        <f t="shared" si="6"/>
        <v>0.562624426555873</v>
      </c>
    </row>
    <row r="61" spans="1:7" ht="12.75">
      <c r="A61" s="4" t="s">
        <v>340</v>
      </c>
      <c r="B61" s="97">
        <v>1294</v>
      </c>
      <c r="C61" s="10">
        <f>(B61/$B$60)*100</f>
        <v>43.52505886310124</v>
      </c>
      <c r="E61" s="1" t="s">
        <v>353</v>
      </c>
      <c r="F61" s="97">
        <v>302</v>
      </c>
      <c r="G61" s="101">
        <f t="shared" si="6"/>
        <v>0.8713465477942238</v>
      </c>
    </row>
    <row r="62" spans="1:7" ht="12.75">
      <c r="A62" s="4"/>
      <c r="B62" s="93" t="s">
        <v>250</v>
      </c>
      <c r="C62" s="10"/>
      <c r="E62" s="1" t="s">
        <v>354</v>
      </c>
      <c r="F62" s="97">
        <v>322</v>
      </c>
      <c r="G62" s="101">
        <f t="shared" si="6"/>
        <v>0.9290516171845696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37</v>
      </c>
      <c r="G63" s="101">
        <f t="shared" si="6"/>
        <v>0.10675437837213998</v>
      </c>
    </row>
    <row r="64" spans="1:7" ht="12.75">
      <c r="A64" s="29" t="s">
        <v>357</v>
      </c>
      <c r="B64" s="93">
        <v>31930</v>
      </c>
      <c r="C64" s="33">
        <f>(B64/$B$64)*100</f>
        <v>100</v>
      </c>
      <c r="E64" s="1" t="s">
        <v>358</v>
      </c>
      <c r="F64" s="97">
        <v>602</v>
      </c>
      <c r="G64" s="101">
        <f t="shared" si="6"/>
        <v>1.736922588649413</v>
      </c>
    </row>
    <row r="65" spans="1:7" ht="12.75">
      <c r="A65" s="4" t="s">
        <v>256</v>
      </c>
      <c r="B65" s="97">
        <v>20293</v>
      </c>
      <c r="C65" s="10">
        <f>(B65/$B$64)*100</f>
        <v>63.55465079862198</v>
      </c>
      <c r="E65" s="1" t="s">
        <v>359</v>
      </c>
      <c r="F65" s="97">
        <v>213</v>
      </c>
      <c r="G65" s="101">
        <f t="shared" si="6"/>
        <v>0.6145589890071843</v>
      </c>
    </row>
    <row r="66" spans="1:7" ht="12.75">
      <c r="A66" s="4" t="s">
        <v>257</v>
      </c>
      <c r="B66" s="97">
        <v>11340</v>
      </c>
      <c r="C66" s="10">
        <f aca="true" t="shared" si="7" ref="C66:C71">(B66/$B$64)*100</f>
        <v>35.51518947698089</v>
      </c>
      <c r="E66" s="1" t="s">
        <v>360</v>
      </c>
      <c r="F66" s="97">
        <v>75</v>
      </c>
      <c r="G66" s="101">
        <f t="shared" si="6"/>
        <v>0.21639401021379726</v>
      </c>
    </row>
    <row r="67" spans="1:7" ht="12.75">
      <c r="A67" s="4" t="s">
        <v>361</v>
      </c>
      <c r="B67" s="97">
        <v>5888</v>
      </c>
      <c r="C67" s="10">
        <f t="shared" si="7"/>
        <v>18.44033823989978</v>
      </c>
      <c r="E67" s="1" t="s">
        <v>362</v>
      </c>
      <c r="F67" s="97">
        <v>272</v>
      </c>
      <c r="G67" s="101">
        <f t="shared" si="6"/>
        <v>0.7847889437087048</v>
      </c>
    </row>
    <row r="68" spans="1:7" ht="12.75">
      <c r="A68" s="4" t="s">
        <v>363</v>
      </c>
      <c r="B68" s="97">
        <v>5452</v>
      </c>
      <c r="C68" s="10">
        <f t="shared" si="7"/>
        <v>17.074851237081116</v>
      </c>
      <c r="E68" s="1" t="s">
        <v>364</v>
      </c>
      <c r="F68" s="97">
        <v>780</v>
      </c>
      <c r="G68" s="101">
        <f t="shared" si="6"/>
        <v>2.250497706223492</v>
      </c>
    </row>
    <row r="69" spans="1:7" ht="12.75">
      <c r="A69" s="4" t="s">
        <v>365</v>
      </c>
      <c r="B69" s="97">
        <v>3273</v>
      </c>
      <c r="C69" s="10">
        <f t="shared" si="7"/>
        <v>10.250548073911682</v>
      </c>
      <c r="E69" s="1" t="s">
        <v>366</v>
      </c>
      <c r="F69" s="97">
        <v>196</v>
      </c>
      <c r="G69" s="101">
        <f t="shared" si="6"/>
        <v>0.5655096800253903</v>
      </c>
    </row>
    <row r="70" spans="1:7" ht="12.75">
      <c r="A70" s="4" t="s">
        <v>367</v>
      </c>
      <c r="B70" s="97">
        <v>2179</v>
      </c>
      <c r="C70" s="10">
        <f t="shared" si="7"/>
        <v>6.824303163169433</v>
      </c>
      <c r="E70" s="1" t="s">
        <v>368</v>
      </c>
      <c r="F70" s="97">
        <v>165</v>
      </c>
      <c r="G70" s="101">
        <f t="shared" si="6"/>
        <v>0.47606682247035403</v>
      </c>
    </row>
    <row r="71" spans="1:7" ht="12.75">
      <c r="A71" s="7" t="s">
        <v>258</v>
      </c>
      <c r="B71" s="103">
        <v>297</v>
      </c>
      <c r="C71" s="40">
        <f t="shared" si="7"/>
        <v>0.9301597243971187</v>
      </c>
      <c r="D71" s="41"/>
      <c r="E71" s="9" t="s">
        <v>369</v>
      </c>
      <c r="F71" s="103">
        <v>11365</v>
      </c>
      <c r="G71" s="104">
        <f t="shared" si="6"/>
        <v>32.79090568106408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25838</v>
      </c>
      <c r="C9" s="81">
        <f>(B9/$B$9)*100</f>
        <v>100</v>
      </c>
      <c r="D9" s="65"/>
      <c r="E9" s="79" t="s">
        <v>381</v>
      </c>
      <c r="F9" s="80">
        <v>11707</v>
      </c>
      <c r="G9" s="81">
        <f>(F9/$F$9)*100</f>
        <v>100</v>
      </c>
    </row>
    <row r="10" spans="1:7" ht="12.75">
      <c r="A10" s="82" t="s">
        <v>382</v>
      </c>
      <c r="B10" s="97">
        <v>17665</v>
      </c>
      <c r="C10" s="105">
        <f>(B10/$B$9)*100</f>
        <v>68.36829475965632</v>
      </c>
      <c r="D10" s="65"/>
      <c r="E10" s="78" t="s">
        <v>383</v>
      </c>
      <c r="F10" s="97">
        <v>629</v>
      </c>
      <c r="G10" s="105">
        <f aca="true" t="shared" si="0" ref="G10:G19">(F10/$F$9)*100</f>
        <v>5.372853848125053</v>
      </c>
    </row>
    <row r="11" spans="1:7" ht="12.75">
      <c r="A11" s="82" t="s">
        <v>384</v>
      </c>
      <c r="B11" s="97">
        <v>17665</v>
      </c>
      <c r="C11" s="105">
        <f aca="true" t="shared" si="1" ref="C11:C16">(B11/$B$9)*100</f>
        <v>68.36829475965632</v>
      </c>
      <c r="D11" s="65"/>
      <c r="E11" s="78" t="s">
        <v>385</v>
      </c>
      <c r="F11" s="97">
        <v>422</v>
      </c>
      <c r="G11" s="105">
        <f t="shared" si="0"/>
        <v>3.604680960109336</v>
      </c>
    </row>
    <row r="12" spans="1:7" ht="12.75">
      <c r="A12" s="82" t="s">
        <v>386</v>
      </c>
      <c r="B12" s="97">
        <v>16589</v>
      </c>
      <c r="C12" s="105">
        <f>(B12/$B$9)*100</f>
        <v>64.20388574967103</v>
      </c>
      <c r="D12" s="65"/>
      <c r="E12" s="78" t="s">
        <v>387</v>
      </c>
      <c r="F12" s="97">
        <v>978</v>
      </c>
      <c r="G12" s="105">
        <f t="shared" si="0"/>
        <v>8.353976253523534</v>
      </c>
    </row>
    <row r="13" spans="1:7" ht="12.75">
      <c r="A13" s="82" t="s">
        <v>388</v>
      </c>
      <c r="B13" s="97">
        <v>1076</v>
      </c>
      <c r="C13" s="105">
        <f>(B13/$B$9)*100</f>
        <v>4.1644090099852935</v>
      </c>
      <c r="D13" s="65"/>
      <c r="E13" s="78" t="s">
        <v>389</v>
      </c>
      <c r="F13" s="97">
        <v>1118</v>
      </c>
      <c r="G13" s="105">
        <f t="shared" si="0"/>
        <v>9.54984197488682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2080</v>
      </c>
      <c r="G14" s="105">
        <f t="shared" si="0"/>
        <v>17.767147860254546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2870</v>
      </c>
      <c r="G15" s="105">
        <f t="shared" si="0"/>
        <v>24.515247287947382</v>
      </c>
    </row>
    <row r="16" spans="1:7" ht="12.75">
      <c r="A16" s="82" t="s">
        <v>67</v>
      </c>
      <c r="B16" s="97">
        <v>8173</v>
      </c>
      <c r="C16" s="105">
        <f t="shared" si="1"/>
        <v>31.631705240343678</v>
      </c>
      <c r="D16" s="65"/>
      <c r="E16" s="78" t="s">
        <v>68</v>
      </c>
      <c r="F16" s="97">
        <v>1924</v>
      </c>
      <c r="G16" s="105">
        <f t="shared" si="0"/>
        <v>16.434611770735458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1272</v>
      </c>
      <c r="G17" s="105">
        <f t="shared" si="0"/>
        <v>10.865294268386435</v>
      </c>
    </row>
    <row r="18" spans="1:7" ht="12.75">
      <c r="A18" s="77" t="s">
        <v>70</v>
      </c>
      <c r="B18" s="80">
        <v>13309</v>
      </c>
      <c r="C18" s="81">
        <f>(B18/$B$18)*100</f>
        <v>100</v>
      </c>
      <c r="D18" s="65"/>
      <c r="E18" s="78" t="s">
        <v>170</v>
      </c>
      <c r="F18" s="97">
        <v>259</v>
      </c>
      <c r="G18" s="105">
        <f t="shared" si="0"/>
        <v>2.2123515845220805</v>
      </c>
    </row>
    <row r="19" spans="1:9" ht="12.75">
      <c r="A19" s="82" t="s">
        <v>382</v>
      </c>
      <c r="B19" s="97">
        <v>8502</v>
      </c>
      <c r="C19" s="105">
        <f>(B19/$B$18)*100</f>
        <v>63.881583890600346</v>
      </c>
      <c r="D19" s="65"/>
      <c r="E19" s="78" t="s">
        <v>169</v>
      </c>
      <c r="F19" s="98">
        <v>155</v>
      </c>
      <c r="G19" s="105">
        <f t="shared" si="0"/>
        <v>1.3239941915093534</v>
      </c>
      <c r="I19" s="117"/>
    </row>
    <row r="20" spans="1:7" ht="12.75">
      <c r="A20" s="82" t="s">
        <v>384</v>
      </c>
      <c r="B20" s="97">
        <v>8502</v>
      </c>
      <c r="C20" s="105">
        <f>(B20/$B$18)*100</f>
        <v>63.881583890600346</v>
      </c>
      <c r="D20" s="65"/>
      <c r="E20" s="78" t="s">
        <v>71</v>
      </c>
      <c r="F20" s="97">
        <v>55990</v>
      </c>
      <c r="G20" s="112" t="s">
        <v>261</v>
      </c>
    </row>
    <row r="21" spans="1:7" ht="12.75">
      <c r="A21" s="82" t="s">
        <v>386</v>
      </c>
      <c r="B21" s="97">
        <v>7993</v>
      </c>
      <c r="C21" s="105">
        <f>(B21/$B$18)*100</f>
        <v>60.05710421519272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10031</v>
      </c>
      <c r="G22" s="105">
        <f>(F22/$F$9)*100</f>
        <v>85.68377893567951</v>
      </c>
    </row>
    <row r="23" spans="1:7" ht="12.75">
      <c r="A23" s="77" t="s">
        <v>73</v>
      </c>
      <c r="B23" s="80">
        <v>3023</v>
      </c>
      <c r="C23" s="81">
        <f>(B23/$B$23)*100</f>
        <v>100</v>
      </c>
      <c r="D23" s="65"/>
      <c r="E23" s="78" t="s">
        <v>74</v>
      </c>
      <c r="F23" s="97">
        <v>63667</v>
      </c>
      <c r="G23" s="112" t="s">
        <v>261</v>
      </c>
    </row>
    <row r="24" spans="1:7" ht="12.75">
      <c r="A24" s="82" t="s">
        <v>75</v>
      </c>
      <c r="B24" s="97">
        <v>1962</v>
      </c>
      <c r="C24" s="105">
        <f>(B24/$B$23)*100</f>
        <v>64.90241481971552</v>
      </c>
      <c r="D24" s="65"/>
      <c r="E24" s="78" t="s">
        <v>76</v>
      </c>
      <c r="F24" s="97">
        <v>2544</v>
      </c>
      <c r="G24" s="105">
        <f>(F24/$F$9)*100</f>
        <v>21.73058853677287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11807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434</v>
      </c>
      <c r="G26" s="105">
        <f>(F26/$F$9)*100</f>
        <v>3.70718373622619</v>
      </c>
    </row>
    <row r="27" spans="1:7" ht="12.75">
      <c r="A27" s="77" t="s">
        <v>85</v>
      </c>
      <c r="B27" s="80">
        <v>16169</v>
      </c>
      <c r="C27" s="81">
        <f>(B27/$B$27)*100</f>
        <v>100</v>
      </c>
      <c r="D27" s="65"/>
      <c r="E27" s="78" t="s">
        <v>78</v>
      </c>
      <c r="F27" s="98">
        <v>7650</v>
      </c>
      <c r="G27" s="112" t="s">
        <v>261</v>
      </c>
    </row>
    <row r="28" spans="1:7" ht="12.75">
      <c r="A28" s="82" t="s">
        <v>86</v>
      </c>
      <c r="B28" s="97">
        <v>12818</v>
      </c>
      <c r="C28" s="105">
        <f aca="true" t="shared" si="2" ref="C28:C33">(B28/$B$27)*100</f>
        <v>79.27515616302802</v>
      </c>
      <c r="D28" s="65"/>
      <c r="E28" s="78" t="s">
        <v>79</v>
      </c>
      <c r="F28" s="97">
        <v>239</v>
      </c>
      <c r="G28" s="105">
        <f>(F28/$F$9)*100</f>
        <v>2.0415136243273255</v>
      </c>
    </row>
    <row r="29" spans="1:7" ht="12.75">
      <c r="A29" s="82" t="s">
        <v>87</v>
      </c>
      <c r="B29" s="97">
        <v>1677</v>
      </c>
      <c r="C29" s="105">
        <f t="shared" si="2"/>
        <v>10.371698930051334</v>
      </c>
      <c r="D29" s="65"/>
      <c r="E29" s="78" t="s">
        <v>80</v>
      </c>
      <c r="F29" s="97">
        <v>2781</v>
      </c>
      <c r="G29" s="112" t="s">
        <v>261</v>
      </c>
    </row>
    <row r="30" spans="1:7" ht="12.75">
      <c r="A30" s="82" t="s">
        <v>88</v>
      </c>
      <c r="B30" s="97">
        <v>1053</v>
      </c>
      <c r="C30" s="105">
        <f t="shared" si="2"/>
        <v>6.512462118869442</v>
      </c>
      <c r="D30" s="65"/>
      <c r="E30" s="78" t="s">
        <v>81</v>
      </c>
      <c r="F30" s="97">
        <v>1773</v>
      </c>
      <c r="G30" s="105">
        <f>(F30/$F$9)*100</f>
        <v>15.144785171265054</v>
      </c>
    </row>
    <row r="31" spans="1:7" ht="12.75">
      <c r="A31" s="82" t="s">
        <v>115</v>
      </c>
      <c r="B31" s="97">
        <v>156</v>
      </c>
      <c r="C31" s="105">
        <f t="shared" si="2"/>
        <v>0.9648092027954728</v>
      </c>
      <c r="D31" s="65"/>
      <c r="E31" s="78" t="s">
        <v>82</v>
      </c>
      <c r="F31" s="97">
        <v>12986</v>
      </c>
      <c r="G31" s="112" t="s">
        <v>261</v>
      </c>
    </row>
    <row r="32" spans="1:7" ht="12.75">
      <c r="A32" s="82" t="s">
        <v>89</v>
      </c>
      <c r="B32" s="97">
        <v>150</v>
      </c>
      <c r="C32" s="105">
        <f t="shared" si="2"/>
        <v>0.9277011565341085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315</v>
      </c>
      <c r="C33" s="105">
        <f t="shared" si="2"/>
        <v>1.9481724287216278</v>
      </c>
      <c r="D33" s="65"/>
      <c r="E33" s="79" t="s">
        <v>84</v>
      </c>
      <c r="F33" s="80">
        <v>9151</v>
      </c>
      <c r="G33" s="81">
        <f>(F33/$F$33)*100</f>
        <v>100</v>
      </c>
    </row>
    <row r="34" spans="1:7" ht="12.75">
      <c r="A34" s="82" t="s">
        <v>91</v>
      </c>
      <c r="B34" s="120">
        <v>33.7</v>
      </c>
      <c r="C34" s="112" t="s">
        <v>261</v>
      </c>
      <c r="D34" s="65"/>
      <c r="E34" s="78" t="s">
        <v>383</v>
      </c>
      <c r="F34" s="97">
        <v>248</v>
      </c>
      <c r="G34" s="105">
        <f aca="true" t="shared" si="3" ref="G34:G43">(F34/$F$33)*100</f>
        <v>2.710086329362911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222</v>
      </c>
      <c r="G35" s="105">
        <f t="shared" si="3"/>
        <v>2.42596437547809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580</v>
      </c>
      <c r="G36" s="105">
        <f t="shared" si="3"/>
        <v>6.3381051251229374</v>
      </c>
    </row>
    <row r="37" spans="1:7" ht="12.75">
      <c r="A37" s="77" t="s">
        <v>94</v>
      </c>
      <c r="B37" s="80">
        <v>16589</v>
      </c>
      <c r="C37" s="81">
        <f>(B37/$B$37)*100</f>
        <v>100</v>
      </c>
      <c r="D37" s="65"/>
      <c r="E37" s="78" t="s">
        <v>389</v>
      </c>
      <c r="F37" s="97">
        <v>834</v>
      </c>
      <c r="G37" s="105">
        <f t="shared" si="3"/>
        <v>9.1137580592285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1483</v>
      </c>
      <c r="G38" s="105">
        <f t="shared" si="3"/>
        <v>16.205879138891923</v>
      </c>
    </row>
    <row r="39" spans="1:7" ht="12.75">
      <c r="A39" s="82" t="s">
        <v>97</v>
      </c>
      <c r="B39" s="98">
        <v>5187</v>
      </c>
      <c r="C39" s="105">
        <f>(B39/$B$37)*100</f>
        <v>31.267707517029358</v>
      </c>
      <c r="D39" s="65"/>
      <c r="E39" s="78" t="s">
        <v>393</v>
      </c>
      <c r="F39" s="97">
        <v>2517</v>
      </c>
      <c r="G39" s="105">
        <f t="shared" si="3"/>
        <v>27.505190689542125</v>
      </c>
    </row>
    <row r="40" spans="1:7" ht="12.75">
      <c r="A40" s="82" t="s">
        <v>98</v>
      </c>
      <c r="B40" s="98">
        <v>2484</v>
      </c>
      <c r="C40" s="105">
        <f>(B40/$B$37)*100</f>
        <v>14.973777804569293</v>
      </c>
      <c r="D40" s="65"/>
      <c r="E40" s="78" t="s">
        <v>68</v>
      </c>
      <c r="F40" s="97">
        <v>1703</v>
      </c>
      <c r="G40" s="105">
        <f t="shared" si="3"/>
        <v>18.6099879794558</v>
      </c>
    </row>
    <row r="41" spans="1:7" ht="12.75">
      <c r="A41" s="82" t="s">
        <v>100</v>
      </c>
      <c r="B41" s="98">
        <v>4699</v>
      </c>
      <c r="C41" s="105">
        <f>(B41/$B$37)*100</f>
        <v>28.325999156067272</v>
      </c>
      <c r="D41" s="65"/>
      <c r="E41" s="78" t="s">
        <v>69</v>
      </c>
      <c r="F41" s="97">
        <v>1228</v>
      </c>
      <c r="G41" s="105">
        <f t="shared" si="3"/>
        <v>13.419298437329253</v>
      </c>
    </row>
    <row r="42" spans="1:7" ht="12.75">
      <c r="A42" s="82" t="s">
        <v>260</v>
      </c>
      <c r="B42" s="98">
        <v>78</v>
      </c>
      <c r="C42" s="105">
        <f>(B42/$B$37)*100</f>
        <v>0.4701910904816445</v>
      </c>
      <c r="D42" s="65"/>
      <c r="E42" s="78" t="s">
        <v>170</v>
      </c>
      <c r="F42" s="97">
        <v>235</v>
      </c>
      <c r="G42" s="105">
        <f t="shared" si="3"/>
        <v>2.568025352420501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101</v>
      </c>
      <c r="G43" s="105">
        <f t="shared" si="3"/>
        <v>1.10370451316796</v>
      </c>
    </row>
    <row r="44" spans="1:7" ht="12.75">
      <c r="A44" s="82" t="s">
        <v>291</v>
      </c>
      <c r="B44" s="98">
        <v>2003</v>
      </c>
      <c r="C44" s="105">
        <f>(B44/$B$37)*100</f>
        <v>12.074266079932485</v>
      </c>
      <c r="D44" s="65"/>
      <c r="E44" s="78" t="s">
        <v>93</v>
      </c>
      <c r="F44" s="97">
        <v>62045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2138</v>
      </c>
      <c r="C46" s="105">
        <f>(B46/$B$37)*100</f>
        <v>12.888058351919948</v>
      </c>
      <c r="D46" s="65"/>
      <c r="E46" s="78" t="s">
        <v>96</v>
      </c>
      <c r="F46" s="97">
        <v>21254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43320</v>
      </c>
      <c r="G48" s="112" t="s">
        <v>261</v>
      </c>
    </row>
    <row r="49" spans="1:7" ht="13.5" thickBot="1">
      <c r="A49" s="82" t="s">
        <v>292</v>
      </c>
      <c r="B49" s="98">
        <v>116</v>
      </c>
      <c r="C49" s="105">
        <f aca="true" t="shared" si="4" ref="C49:C55">(B49/$B$37)*100</f>
        <v>0.6992585448188559</v>
      </c>
      <c r="D49" s="87"/>
      <c r="E49" s="88" t="s">
        <v>102</v>
      </c>
      <c r="F49" s="113">
        <v>31657</v>
      </c>
      <c r="G49" s="114" t="s">
        <v>261</v>
      </c>
    </row>
    <row r="50" spans="1:7" ht="13.5" thickTop="1">
      <c r="A50" s="82" t="s">
        <v>116</v>
      </c>
      <c r="B50" s="98">
        <v>1521</v>
      </c>
      <c r="C50" s="105">
        <f t="shared" si="4"/>
        <v>9.168726264392067</v>
      </c>
      <c r="D50" s="65"/>
      <c r="E50" s="78"/>
      <c r="F50" s="86"/>
      <c r="G50" s="85"/>
    </row>
    <row r="51" spans="1:7" ht="12.75">
      <c r="A51" s="82" t="s">
        <v>117</v>
      </c>
      <c r="B51" s="98">
        <v>1441</v>
      </c>
      <c r="C51" s="105">
        <f t="shared" si="4"/>
        <v>8.6864789921032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593</v>
      </c>
      <c r="C52" s="105">
        <f t="shared" si="4"/>
        <v>3.57465790584122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1916</v>
      </c>
      <c r="C53" s="105">
        <f t="shared" si="4"/>
        <v>11.549822171318343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1303</v>
      </c>
      <c r="C54" s="105">
        <f t="shared" si="4"/>
        <v>7.854602447404907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514</v>
      </c>
      <c r="C55" s="105">
        <f t="shared" si="4"/>
        <v>3.098438724455965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1252</v>
      </c>
      <c r="C57" s="105">
        <f>(B57/$B$37)*100</f>
        <v>7.547169811320755</v>
      </c>
      <c r="D57" s="65"/>
      <c r="E57" s="79" t="s">
        <v>84</v>
      </c>
      <c r="F57" s="80">
        <v>408</v>
      </c>
      <c r="G57" s="105">
        <f>(F57/L57)*100</f>
        <v>4.4585291225002734</v>
      </c>
      <c r="H57" s="79" t="s">
        <v>84</v>
      </c>
      <c r="L57" s="121">
        <v>9151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343</v>
      </c>
      <c r="G58" s="105">
        <f>(F58/L58)*100</f>
        <v>6.309786607799853</v>
      </c>
      <c r="H58" s="78" t="s">
        <v>118</v>
      </c>
      <c r="L58" s="121">
        <v>5436</v>
      </c>
    </row>
    <row r="59" spans="1:12" ht="12.75">
      <c r="A59" s="82" t="s">
        <v>112</v>
      </c>
      <c r="B59" s="98">
        <v>1584</v>
      </c>
      <c r="C59" s="105">
        <f>(B59/$B$37)*100</f>
        <v>9.548495991319548</v>
      </c>
      <c r="D59" s="65"/>
      <c r="E59" s="78" t="s">
        <v>120</v>
      </c>
      <c r="F59" s="97">
        <v>130</v>
      </c>
      <c r="G59" s="105">
        <f>(F59/L59)*100</f>
        <v>5.647263249348393</v>
      </c>
      <c r="H59" s="78" t="s">
        <v>120</v>
      </c>
      <c r="L59" s="121">
        <v>2302</v>
      </c>
    </row>
    <row r="60" spans="1:12" ht="12.75">
      <c r="A60" s="82" t="s">
        <v>113</v>
      </c>
      <c r="B60" s="98">
        <v>3786</v>
      </c>
      <c r="C60" s="105">
        <f>(B60/$B$37)*100</f>
        <v>22.82235216107059</v>
      </c>
      <c r="D60" s="65"/>
      <c r="E60" s="79"/>
      <c r="F60" s="97" t="s">
        <v>250</v>
      </c>
      <c r="G60" s="105" t="s">
        <v>250</v>
      </c>
      <c r="L60" s="121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1"/>
      <c r="M61" s="15" t="s">
        <v>250</v>
      </c>
    </row>
    <row r="62" spans="1:12" ht="12.75">
      <c r="A62" s="82" t="s">
        <v>374</v>
      </c>
      <c r="B62" s="98">
        <v>1137</v>
      </c>
      <c r="C62" s="105">
        <f>(B62/$B$37)*100</f>
        <v>6.85393935740551</v>
      </c>
      <c r="D62" s="65"/>
      <c r="E62" s="79" t="s">
        <v>123</v>
      </c>
      <c r="F62" s="80">
        <v>220</v>
      </c>
      <c r="G62" s="105">
        <f>(F62/L62)*100</f>
        <v>14.725568942436412</v>
      </c>
      <c r="H62" s="79" t="s">
        <v>394</v>
      </c>
      <c r="L62" s="121">
        <v>1494</v>
      </c>
    </row>
    <row r="63" spans="1:12" ht="12.75">
      <c r="A63" s="61" t="s">
        <v>293</v>
      </c>
      <c r="B63" s="98">
        <v>631</v>
      </c>
      <c r="C63" s="105">
        <f>(B63/$B$37)*100</f>
        <v>3.8037253601784315</v>
      </c>
      <c r="D63" s="65"/>
      <c r="E63" s="78" t="s">
        <v>118</v>
      </c>
      <c r="F63" s="97">
        <v>202</v>
      </c>
      <c r="G63" s="105">
        <f>(F63/L63)*100</f>
        <v>19.038642789820923</v>
      </c>
      <c r="H63" s="78" t="s">
        <v>118</v>
      </c>
      <c r="L63" s="121">
        <v>1061</v>
      </c>
    </row>
    <row r="64" spans="1:12" ht="12.75">
      <c r="A64" s="82" t="s">
        <v>114</v>
      </c>
      <c r="B64" s="98">
        <v>795</v>
      </c>
      <c r="C64" s="105">
        <f>(B64/$B$37)*100</f>
        <v>4.792332268370607</v>
      </c>
      <c r="D64" s="65"/>
      <c r="E64" s="78" t="s">
        <v>120</v>
      </c>
      <c r="F64" s="97">
        <v>115</v>
      </c>
      <c r="G64" s="105">
        <f>(F64/L64)*100</f>
        <v>35.0609756097561</v>
      </c>
      <c r="H64" s="78" t="s">
        <v>120</v>
      </c>
      <c r="L64" s="121">
        <v>328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1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2007</v>
      </c>
      <c r="G66" s="105">
        <f aca="true" t="shared" si="5" ref="G66:G71">(F66/L66)*100</f>
        <v>6.006644120551881</v>
      </c>
      <c r="H66" s="79" t="s">
        <v>124</v>
      </c>
      <c r="L66" s="121">
        <v>33413</v>
      </c>
    </row>
    <row r="67" spans="1:12" ht="12.75">
      <c r="A67" s="82" t="s">
        <v>126</v>
      </c>
      <c r="B67" s="97">
        <v>13204</v>
      </c>
      <c r="C67" s="105">
        <f>(B67/$B$37)*100</f>
        <v>79.59491229127735</v>
      </c>
      <c r="D67" s="65"/>
      <c r="E67" s="78" t="s">
        <v>262</v>
      </c>
      <c r="F67" s="97">
        <v>1290</v>
      </c>
      <c r="G67" s="105">
        <f t="shared" si="5"/>
        <v>5.438677853197858</v>
      </c>
      <c r="H67" s="78" t="s">
        <v>262</v>
      </c>
      <c r="L67" s="121">
        <v>23719</v>
      </c>
    </row>
    <row r="68" spans="1:12" ht="12.75">
      <c r="A68" s="82" t="s">
        <v>128</v>
      </c>
      <c r="B68" s="97">
        <v>2559</v>
      </c>
      <c r="C68" s="105">
        <f>(B68/$B$37)*100</f>
        <v>15.425884622340105</v>
      </c>
      <c r="D68" s="65"/>
      <c r="E68" s="78" t="s">
        <v>127</v>
      </c>
      <c r="F68" s="97">
        <v>229</v>
      </c>
      <c r="G68" s="105">
        <f t="shared" si="5"/>
        <v>7.702657248570468</v>
      </c>
      <c r="H68" s="78" t="s">
        <v>127</v>
      </c>
      <c r="L68" s="121">
        <v>2973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688</v>
      </c>
      <c r="G69" s="105">
        <f t="shared" si="5"/>
        <v>7.11846870150026</v>
      </c>
      <c r="H69" s="78" t="s">
        <v>129</v>
      </c>
      <c r="L69" s="121">
        <v>9665</v>
      </c>
    </row>
    <row r="70" spans="1:12" ht="12.75">
      <c r="A70" s="82" t="s">
        <v>376</v>
      </c>
      <c r="B70" s="97">
        <v>811</v>
      </c>
      <c r="C70" s="105">
        <f>(B70/$B$37)*100</f>
        <v>4.88878172282838</v>
      </c>
      <c r="D70" s="65"/>
      <c r="E70" s="78" t="s">
        <v>130</v>
      </c>
      <c r="F70" s="97">
        <v>542</v>
      </c>
      <c r="G70" s="105">
        <f t="shared" si="5"/>
        <v>7.728504206473692</v>
      </c>
      <c r="H70" s="78" t="s">
        <v>130</v>
      </c>
      <c r="L70" s="121">
        <v>7013</v>
      </c>
    </row>
    <row r="71" spans="1:12" ht="13.5" thickBot="1">
      <c r="A71" s="90" t="s">
        <v>371</v>
      </c>
      <c r="B71" s="110">
        <v>15</v>
      </c>
      <c r="C71" s="111">
        <f>(B71/$B$37)*100</f>
        <v>0.0904213635541624</v>
      </c>
      <c r="D71" s="91"/>
      <c r="E71" s="92" t="s">
        <v>131</v>
      </c>
      <c r="F71" s="110">
        <v>683</v>
      </c>
      <c r="G71" s="118">
        <f t="shared" si="5"/>
        <v>18.805066079295155</v>
      </c>
      <c r="H71" s="92" t="s">
        <v>131</v>
      </c>
      <c r="L71" s="121">
        <v>3632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12426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11677</v>
      </c>
      <c r="G9" s="81">
        <f>(F9/$F$9)*100</f>
        <v>100</v>
      </c>
      <c r="I9" s="53"/>
    </row>
    <row r="10" spans="1:7" ht="12.75">
      <c r="A10" s="36" t="s">
        <v>137</v>
      </c>
      <c r="B10" s="97">
        <v>8593</v>
      </c>
      <c r="C10" s="105">
        <f aca="true" t="shared" si="0" ref="C10:C18">(B10/$B$8)*100</f>
        <v>69.15338805729921</v>
      </c>
      <c r="E10" s="32" t="s">
        <v>138</v>
      </c>
      <c r="F10" s="97">
        <v>11329</v>
      </c>
      <c r="G10" s="105">
        <f>(F10/$F$9)*100</f>
        <v>97.0197824783763</v>
      </c>
    </row>
    <row r="11" spans="1:7" ht="12.75">
      <c r="A11" s="36" t="s">
        <v>139</v>
      </c>
      <c r="B11" s="97">
        <v>2100</v>
      </c>
      <c r="C11" s="105">
        <f t="shared" si="0"/>
        <v>16.900048285852247</v>
      </c>
      <c r="E11" s="32" t="s">
        <v>140</v>
      </c>
      <c r="F11" s="97">
        <v>201</v>
      </c>
      <c r="G11" s="105">
        <f>(F11/$F$9)*100</f>
        <v>1.7213325340412775</v>
      </c>
    </row>
    <row r="12" spans="1:7" ht="12.75">
      <c r="A12" s="36" t="s">
        <v>141</v>
      </c>
      <c r="B12" s="97">
        <v>330</v>
      </c>
      <c r="C12" s="105">
        <f t="shared" si="0"/>
        <v>2.6557218734910673</v>
      </c>
      <c r="E12" s="32" t="s">
        <v>142</v>
      </c>
      <c r="F12" s="97">
        <v>147</v>
      </c>
      <c r="G12" s="105">
        <f>(F12/$F$9)*100</f>
        <v>1.258884987582427</v>
      </c>
    </row>
    <row r="13" spans="1:7" ht="12.75">
      <c r="A13" s="36" t="s">
        <v>143</v>
      </c>
      <c r="B13" s="97">
        <v>63</v>
      </c>
      <c r="C13" s="105">
        <f t="shared" si="0"/>
        <v>0.5070014485755674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179</v>
      </c>
      <c r="C14" s="105">
        <f t="shared" si="0"/>
        <v>1.4405279253178818</v>
      </c>
      <c r="E14" s="42" t="s">
        <v>145</v>
      </c>
      <c r="F14" s="80">
        <v>8881</v>
      </c>
      <c r="G14" s="81">
        <f>(F14/$F$14)*100</f>
        <v>100</v>
      </c>
    </row>
    <row r="15" spans="1:7" ht="12.75">
      <c r="A15" s="36" t="s">
        <v>146</v>
      </c>
      <c r="B15" s="97">
        <v>339</v>
      </c>
      <c r="C15" s="105">
        <f t="shared" si="0"/>
        <v>2.7281506518590053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554</v>
      </c>
      <c r="C16" s="105">
        <f t="shared" si="0"/>
        <v>4.45839369064864</v>
      </c>
      <c r="E16" s="1" t="s">
        <v>149</v>
      </c>
      <c r="F16" s="97">
        <v>206</v>
      </c>
      <c r="G16" s="105">
        <f>(F16/$F$14)*100</f>
        <v>2.319558608264835</v>
      </c>
    </row>
    <row r="17" spans="1:7" ht="12.75">
      <c r="A17" s="36" t="s">
        <v>150</v>
      </c>
      <c r="B17" s="97">
        <v>268</v>
      </c>
      <c r="C17" s="105">
        <f t="shared" si="0"/>
        <v>2.156768066956382</v>
      </c>
      <c r="E17" s="1" t="s">
        <v>151</v>
      </c>
      <c r="F17" s="97">
        <v>2835</v>
      </c>
      <c r="G17" s="105">
        <f aca="true" t="shared" si="1" ref="G17:G23">(F17/$F$14)*100</f>
        <v>31.922080846751495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4487</v>
      </c>
      <c r="G18" s="105">
        <f t="shared" si="1"/>
        <v>50.52358968584619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1049</v>
      </c>
      <c r="G19" s="105">
        <f t="shared" si="1"/>
        <v>11.811732912960252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249</v>
      </c>
      <c r="G20" s="105">
        <f t="shared" si="1"/>
        <v>2.803738317757009</v>
      </c>
    </row>
    <row r="21" spans="1:7" ht="12.75">
      <c r="A21" s="36" t="s">
        <v>156</v>
      </c>
      <c r="B21" s="98">
        <v>66</v>
      </c>
      <c r="C21" s="105">
        <f aca="true" t="shared" si="2" ref="C21:C28">(B21/$B$8)*100</f>
        <v>0.5311443746982134</v>
      </c>
      <c r="E21" s="1" t="s">
        <v>157</v>
      </c>
      <c r="F21" s="97">
        <v>49</v>
      </c>
      <c r="G21" s="105">
        <f t="shared" si="1"/>
        <v>0.5517396689561986</v>
      </c>
    </row>
    <row r="22" spans="1:7" ht="12.75">
      <c r="A22" s="36" t="s">
        <v>158</v>
      </c>
      <c r="B22" s="98">
        <v>904</v>
      </c>
      <c r="C22" s="105">
        <f t="shared" si="2"/>
        <v>7.275068404957348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1884</v>
      </c>
      <c r="C23" s="105">
        <f t="shared" si="2"/>
        <v>15.161757605021728</v>
      </c>
      <c r="E23" s="1" t="s">
        <v>161</v>
      </c>
      <c r="F23" s="98">
        <v>6</v>
      </c>
      <c r="G23" s="105">
        <f t="shared" si="1"/>
        <v>0.06755995946402432</v>
      </c>
    </row>
    <row r="24" spans="1:7" ht="12.75">
      <c r="A24" s="36" t="s">
        <v>162</v>
      </c>
      <c r="B24" s="97">
        <v>3656</v>
      </c>
      <c r="C24" s="105">
        <f t="shared" si="2"/>
        <v>29.422179301464666</v>
      </c>
      <c r="E24" s="1" t="s">
        <v>163</v>
      </c>
      <c r="F24" s="97">
        <v>112800</v>
      </c>
      <c r="G24" s="112" t="s">
        <v>261</v>
      </c>
    </row>
    <row r="25" spans="1:7" ht="12.75">
      <c r="A25" s="36" t="s">
        <v>164</v>
      </c>
      <c r="B25" s="97">
        <v>3362</v>
      </c>
      <c r="C25" s="105">
        <f t="shared" si="2"/>
        <v>27.056172541445356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979</v>
      </c>
      <c r="C26" s="105">
        <f t="shared" si="2"/>
        <v>7.878641558023499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743</v>
      </c>
      <c r="C27" s="105">
        <f t="shared" si="2"/>
        <v>5.979398036375342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832</v>
      </c>
      <c r="C28" s="105">
        <f t="shared" si="2"/>
        <v>6.6956381780138425</v>
      </c>
      <c r="E28" s="32" t="s">
        <v>176</v>
      </c>
      <c r="F28" s="97">
        <v>7470</v>
      </c>
      <c r="G28" s="105">
        <f aca="true" t="shared" si="3" ref="G28:G35">(F28/$F$14)*100</f>
        <v>84.11214953271028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48</v>
      </c>
      <c r="G30" s="105">
        <f t="shared" si="3"/>
        <v>0.5404796757121946</v>
      </c>
    </row>
    <row r="31" spans="1:7" ht="12.75">
      <c r="A31" s="36" t="s">
        <v>180</v>
      </c>
      <c r="B31" s="97">
        <v>58</v>
      </c>
      <c r="C31" s="105">
        <f aca="true" t="shared" si="4" ref="C31:C39">(B31/$B$8)*100</f>
        <v>0.46676323837115724</v>
      </c>
      <c r="E31" s="32" t="s">
        <v>181</v>
      </c>
      <c r="F31" s="97">
        <v>294</v>
      </c>
      <c r="G31" s="105">
        <f t="shared" si="3"/>
        <v>3.3104380137371914</v>
      </c>
    </row>
    <row r="32" spans="1:7" ht="12.75">
      <c r="A32" s="36" t="s">
        <v>182</v>
      </c>
      <c r="B32" s="97">
        <v>256</v>
      </c>
      <c r="C32" s="105">
        <f t="shared" si="4"/>
        <v>2.0601963624657977</v>
      </c>
      <c r="E32" s="32" t="s">
        <v>183</v>
      </c>
      <c r="F32" s="97">
        <v>1326</v>
      </c>
      <c r="G32" s="105">
        <f t="shared" si="3"/>
        <v>14.930751041549376</v>
      </c>
    </row>
    <row r="33" spans="1:7" ht="12.75">
      <c r="A33" s="36" t="s">
        <v>184</v>
      </c>
      <c r="B33" s="97">
        <v>644</v>
      </c>
      <c r="C33" s="105">
        <f t="shared" si="4"/>
        <v>5.182681474328022</v>
      </c>
      <c r="E33" s="32" t="s">
        <v>185</v>
      </c>
      <c r="F33" s="97">
        <v>3742</v>
      </c>
      <c r="G33" s="105">
        <f t="shared" si="3"/>
        <v>42.13489471906317</v>
      </c>
    </row>
    <row r="34" spans="1:7" ht="12.75">
      <c r="A34" s="36" t="s">
        <v>186</v>
      </c>
      <c r="B34" s="97">
        <v>1338</v>
      </c>
      <c r="C34" s="105">
        <f t="shared" si="4"/>
        <v>10.767745050700144</v>
      </c>
      <c r="E34" s="32" t="s">
        <v>187</v>
      </c>
      <c r="F34" s="97">
        <v>1664</v>
      </c>
      <c r="G34" s="105">
        <f t="shared" si="3"/>
        <v>18.736628758022743</v>
      </c>
    </row>
    <row r="35" spans="1:7" ht="12.75">
      <c r="A35" s="36" t="s">
        <v>188</v>
      </c>
      <c r="B35" s="97">
        <v>1813</v>
      </c>
      <c r="C35" s="105">
        <f t="shared" si="4"/>
        <v>14.590375020119106</v>
      </c>
      <c r="E35" s="32" t="s">
        <v>189</v>
      </c>
      <c r="F35" s="97">
        <v>396</v>
      </c>
      <c r="G35" s="105">
        <f t="shared" si="3"/>
        <v>4.458957324625605</v>
      </c>
    </row>
    <row r="36" spans="1:7" ht="12.75">
      <c r="A36" s="36" t="s">
        <v>190</v>
      </c>
      <c r="B36" s="97">
        <v>2509</v>
      </c>
      <c r="C36" s="105">
        <f t="shared" si="4"/>
        <v>20.191533880572994</v>
      </c>
      <c r="E36" s="32" t="s">
        <v>191</v>
      </c>
      <c r="F36" s="97">
        <v>1260</v>
      </c>
      <c r="G36" s="112" t="s">
        <v>261</v>
      </c>
    </row>
    <row r="37" spans="1:7" ht="12.75">
      <c r="A37" s="36" t="s">
        <v>192</v>
      </c>
      <c r="B37" s="97">
        <v>2705</v>
      </c>
      <c r="C37" s="105">
        <f t="shared" si="4"/>
        <v>21.76887172058587</v>
      </c>
      <c r="E37" s="32" t="s">
        <v>193</v>
      </c>
      <c r="F37" s="97">
        <v>1411</v>
      </c>
      <c r="G37" s="105">
        <f>(F37/$F$14)*100</f>
        <v>15.887850467289718</v>
      </c>
    </row>
    <row r="38" spans="1:7" ht="12.75">
      <c r="A38" s="36" t="s">
        <v>194</v>
      </c>
      <c r="B38" s="97">
        <v>1795</v>
      </c>
      <c r="C38" s="105">
        <f t="shared" si="4"/>
        <v>14.44551746338323</v>
      </c>
      <c r="E38" s="32" t="s">
        <v>191</v>
      </c>
      <c r="F38" s="97">
        <v>486</v>
      </c>
      <c r="G38" s="112" t="s">
        <v>261</v>
      </c>
    </row>
    <row r="39" spans="1:7" ht="12.75">
      <c r="A39" s="36" t="s">
        <v>195</v>
      </c>
      <c r="B39" s="97">
        <v>1308</v>
      </c>
      <c r="C39" s="105">
        <f t="shared" si="4"/>
        <v>10.526315789473683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11677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1788</v>
      </c>
      <c r="G43" s="105">
        <f aca="true" t="shared" si="5" ref="G43:G48">(F43/$F$14)*100</f>
        <v>20.13286792027925</v>
      </c>
    </row>
    <row r="44" spans="1:7" ht="12.75">
      <c r="A44" s="36" t="s">
        <v>209</v>
      </c>
      <c r="B44" s="98">
        <v>1386</v>
      </c>
      <c r="C44" s="105">
        <f aca="true" t="shared" si="6" ref="C44:C49">(B44/$B$42)*100</f>
        <v>11.869487025777168</v>
      </c>
      <c r="E44" s="32" t="s">
        <v>210</v>
      </c>
      <c r="F44" s="97">
        <v>1551</v>
      </c>
      <c r="G44" s="105">
        <f t="shared" si="5"/>
        <v>17.464249521450288</v>
      </c>
    </row>
    <row r="45" spans="1:7" ht="12.75">
      <c r="A45" s="36" t="s">
        <v>211</v>
      </c>
      <c r="B45" s="98">
        <v>3010</v>
      </c>
      <c r="C45" s="105">
        <f t="shared" si="6"/>
        <v>25.77716879335446</v>
      </c>
      <c r="E45" s="32" t="s">
        <v>212</v>
      </c>
      <c r="F45" s="97">
        <v>1693</v>
      </c>
      <c r="G45" s="105">
        <f t="shared" si="5"/>
        <v>19.063168562098863</v>
      </c>
    </row>
    <row r="46" spans="1:7" ht="12.75">
      <c r="A46" s="36" t="s">
        <v>213</v>
      </c>
      <c r="B46" s="98">
        <v>2494</v>
      </c>
      <c r="C46" s="105">
        <f t="shared" si="6"/>
        <v>21.35822557163655</v>
      </c>
      <c r="E46" s="32" t="s">
        <v>214</v>
      </c>
      <c r="F46" s="97">
        <v>1161</v>
      </c>
      <c r="G46" s="105">
        <f t="shared" si="5"/>
        <v>13.072852156288706</v>
      </c>
    </row>
    <row r="47" spans="1:7" ht="12.75">
      <c r="A47" s="36" t="s">
        <v>215</v>
      </c>
      <c r="B47" s="97">
        <v>2828</v>
      </c>
      <c r="C47" s="105">
        <f t="shared" si="6"/>
        <v>24.21854928491907</v>
      </c>
      <c r="E47" s="32" t="s">
        <v>216</v>
      </c>
      <c r="F47" s="97">
        <v>727</v>
      </c>
      <c r="G47" s="105">
        <f t="shared" si="5"/>
        <v>8.186015088390947</v>
      </c>
    </row>
    <row r="48" spans="1:7" ht="12.75">
      <c r="A48" s="36" t="s">
        <v>217</v>
      </c>
      <c r="B48" s="97">
        <v>1226</v>
      </c>
      <c r="C48" s="105">
        <f t="shared" si="6"/>
        <v>10.4992720733065</v>
      </c>
      <c r="E48" s="32" t="s">
        <v>218</v>
      </c>
      <c r="F48" s="97">
        <v>1870</v>
      </c>
      <c r="G48" s="105">
        <f t="shared" si="5"/>
        <v>21.056187366287578</v>
      </c>
    </row>
    <row r="49" spans="1:7" ht="12.75">
      <c r="A49" s="36" t="s">
        <v>219</v>
      </c>
      <c r="B49" s="97">
        <v>733</v>
      </c>
      <c r="C49" s="105">
        <f t="shared" si="6"/>
        <v>6.277297251006251</v>
      </c>
      <c r="E49" s="32" t="s">
        <v>220</v>
      </c>
      <c r="F49" s="97">
        <v>91</v>
      </c>
      <c r="G49" s="105">
        <f>(F49/$F$14)*100</f>
        <v>1.0246593852043688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1960</v>
      </c>
      <c r="G51" s="81">
        <f>(F51/F$51)*100</f>
        <v>100</v>
      </c>
    </row>
    <row r="52" spans="1:7" ht="12.75">
      <c r="A52" s="4" t="s">
        <v>223</v>
      </c>
      <c r="B52" s="97">
        <v>686</v>
      </c>
      <c r="C52" s="105">
        <f>(B52/$B$42)*100</f>
        <v>5.874796608717993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3486</v>
      </c>
      <c r="C53" s="105">
        <f>(B53/$B$42)*100</f>
        <v>29.853558276954693</v>
      </c>
      <c r="E53" s="32" t="s">
        <v>226</v>
      </c>
      <c r="F53" s="97">
        <v>72</v>
      </c>
      <c r="G53" s="105">
        <f>(F53/F$51)*100</f>
        <v>3.6734693877551026</v>
      </c>
    </row>
    <row r="54" spans="1:7" ht="12.75">
      <c r="A54" s="4" t="s">
        <v>227</v>
      </c>
      <c r="B54" s="97">
        <v>5670</v>
      </c>
      <c r="C54" s="105">
        <f>(B54/$B$42)*100</f>
        <v>48.556992378179324</v>
      </c>
      <c r="E54" s="32" t="s">
        <v>228</v>
      </c>
      <c r="F54" s="97">
        <v>72</v>
      </c>
      <c r="G54" s="105">
        <f aca="true" t="shared" si="7" ref="G54:G60">(F54/F$51)*100</f>
        <v>3.6734693877551026</v>
      </c>
    </row>
    <row r="55" spans="1:7" ht="12.75">
      <c r="A55" s="4" t="s">
        <v>229</v>
      </c>
      <c r="B55" s="97">
        <v>1835</v>
      </c>
      <c r="C55" s="105">
        <f>(B55/$B$42)*100</f>
        <v>15.714652736147983</v>
      </c>
      <c r="E55" s="32" t="s">
        <v>230</v>
      </c>
      <c r="F55" s="97">
        <v>177</v>
      </c>
      <c r="G55" s="105">
        <f t="shared" si="7"/>
        <v>9.03061224489796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633</v>
      </c>
      <c r="G56" s="105">
        <f t="shared" si="7"/>
        <v>32.295918367346935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567</v>
      </c>
      <c r="G57" s="105">
        <f t="shared" si="7"/>
        <v>28.92857142857143</v>
      </c>
    </row>
    <row r="58" spans="1:7" ht="12.75">
      <c r="A58" s="36" t="s">
        <v>234</v>
      </c>
      <c r="B58" s="97">
        <v>7279</v>
      </c>
      <c r="C58" s="105">
        <f aca="true" t="shared" si="8" ref="C58:C66">(B58/$B$42)*100</f>
        <v>62.336216493962496</v>
      </c>
      <c r="E58" s="32" t="s">
        <v>235</v>
      </c>
      <c r="F58" s="97">
        <v>239</v>
      </c>
      <c r="G58" s="105">
        <f t="shared" si="7"/>
        <v>12.193877551020408</v>
      </c>
    </row>
    <row r="59" spans="1:7" ht="12.75">
      <c r="A59" s="36" t="s">
        <v>236</v>
      </c>
      <c r="B59" s="97">
        <v>299</v>
      </c>
      <c r="C59" s="105">
        <f t="shared" si="8"/>
        <v>2.5605891924295623</v>
      </c>
      <c r="E59" s="32" t="s">
        <v>237</v>
      </c>
      <c r="F59" s="98">
        <v>91</v>
      </c>
      <c r="G59" s="105">
        <f t="shared" si="7"/>
        <v>4.642857142857143</v>
      </c>
    </row>
    <row r="60" spans="1:7" ht="12.75">
      <c r="A60" s="36" t="s">
        <v>238</v>
      </c>
      <c r="B60" s="97">
        <v>1764</v>
      </c>
      <c r="C60" s="105">
        <f t="shared" si="8"/>
        <v>15.106619850989125</v>
      </c>
      <c r="E60" s="32" t="s">
        <v>239</v>
      </c>
      <c r="F60" s="97">
        <v>109</v>
      </c>
      <c r="G60" s="105">
        <f t="shared" si="7"/>
        <v>5.561224489795919</v>
      </c>
    </row>
    <row r="61" spans="1:7" ht="12.75">
      <c r="A61" s="36" t="s">
        <v>240</v>
      </c>
      <c r="B61" s="97">
        <v>2230</v>
      </c>
      <c r="C61" s="105">
        <f t="shared" si="8"/>
        <v>19.097370900059946</v>
      </c>
      <c r="E61" s="32" t="s">
        <v>163</v>
      </c>
      <c r="F61" s="97">
        <v>738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0.059946904170591765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51</v>
      </c>
      <c r="C63" s="105">
        <f t="shared" si="8"/>
        <v>0.4367560161000257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0.1370214952470669</v>
      </c>
      <c r="E65" s="32" t="s">
        <v>208</v>
      </c>
      <c r="F65" s="97">
        <v>219</v>
      </c>
      <c r="G65" s="105">
        <f aca="true" t="shared" si="9" ref="G65:G71">(F65/F$51)*100</f>
        <v>11.173469387755102</v>
      </c>
    </row>
    <row r="66" spans="1:7" ht="12.75">
      <c r="A66" s="36" t="s">
        <v>247</v>
      </c>
      <c r="B66" s="97">
        <v>31</v>
      </c>
      <c r="C66" s="105">
        <f t="shared" si="8"/>
        <v>0.2654791470411921</v>
      </c>
      <c r="E66" s="32" t="s">
        <v>210</v>
      </c>
      <c r="F66" s="97">
        <v>250</v>
      </c>
      <c r="G66" s="105">
        <f t="shared" si="9"/>
        <v>12.755102040816327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317</v>
      </c>
      <c r="G67" s="105">
        <f t="shared" si="9"/>
        <v>16.1734693877551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263</v>
      </c>
      <c r="G68" s="105">
        <f t="shared" si="9"/>
        <v>13.418367346938776</v>
      </c>
    </row>
    <row r="69" spans="1:7" ht="12.75">
      <c r="A69" s="36" t="s">
        <v>249</v>
      </c>
      <c r="B69" s="97">
        <v>67</v>
      </c>
      <c r="C69" s="105">
        <f>(B69/$B$42)*100</f>
        <v>0.5737775113470925</v>
      </c>
      <c r="E69" s="32" t="s">
        <v>216</v>
      </c>
      <c r="F69" s="97">
        <v>154</v>
      </c>
      <c r="G69" s="105">
        <f t="shared" si="9"/>
        <v>7.857142857142857</v>
      </c>
    </row>
    <row r="70" spans="1:7" ht="12.75">
      <c r="A70" s="36" t="s">
        <v>251</v>
      </c>
      <c r="B70" s="97">
        <v>58</v>
      </c>
      <c r="C70" s="105">
        <f>(B70/$B$42)*100</f>
        <v>0.4967029202706174</v>
      </c>
      <c r="E70" s="32" t="s">
        <v>218</v>
      </c>
      <c r="F70" s="97">
        <v>635</v>
      </c>
      <c r="G70" s="105">
        <f t="shared" si="9"/>
        <v>32.39795918367347</v>
      </c>
    </row>
    <row r="71" spans="1:7" ht="12.75">
      <c r="A71" s="54" t="s">
        <v>252</v>
      </c>
      <c r="B71" s="103">
        <v>166</v>
      </c>
      <c r="C71" s="115">
        <f>(B71/$B$42)*100</f>
        <v>1.421598013188319</v>
      </c>
      <c r="D71" s="41"/>
      <c r="E71" s="44" t="s">
        <v>220</v>
      </c>
      <c r="F71" s="103">
        <v>122</v>
      </c>
      <c r="G71" s="115">
        <f t="shared" si="9"/>
        <v>6.224489795918367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2002-06-11T12:49:54Z</dcterms:modified>
  <cp:category/>
  <cp:version/>
  <cp:contentType/>
  <cp:contentStatus/>
</cp:coreProperties>
</file>