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<sst xmlns="http://schemas.openxmlformats.org/spreadsheetml/2006/main" count="694" uniqueCount="437">
  <si>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</si>
  <si>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</si>
  <si>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</si>
  <si>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</si>
  <si>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</si>
  <si>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</si>
  <si>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</si>
  <si>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</si>
  <si>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</si>
  <si>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</si>
  <si>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</si>
  <si>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</si>
  <si>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</si>
  <si>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</si>
  <si>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</si>
  <si>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</si>
  <si>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</si>
  <si>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</si>
  <si>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</si>
  <si>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</si>
  <si>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</si>
  <si>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</si>
  <si>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</si>
  <si>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</si>
  <si>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</si>
  <si>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</si>
  <si>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</si>
  <si>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</si>
  <si>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</si>
  <si>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</si>
  <si>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</si>
  <si>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</si>
  <si>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</si>
  <si>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</si>
  <si>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</si>
  <si>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</si>
  <si>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</si>
  <si>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</si>
  <si>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</si>
  <si>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</si>
  <si>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</si>
  <si>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</si>
  <si>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</si>
  <si>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</si>
  <si>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</si>
  <si>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</si>
  <si>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</si>
  <si>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</si>
  <si>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</si>
  <si>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</si>
  <si>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</si>
  <si>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</si>
  <si>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</si>
  <si>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</si>
  <si>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</si>
  <si>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</si>
  <si>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</si>
  <si>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</si>
  <si>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</si>
  <si>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</si>
  <si>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</si>
  <si>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</si>
  <si>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</si>
  <si>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</si>
  <si>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</si>
  <si>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</si>
  <si>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</si>
  <si>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</si>
  <si>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</si>
  <si>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</si>
  <si>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</si>
  <si>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</si>
  <si>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</si>
  <si>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</si>
  <si>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</si>
  <si>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</si>
  <si>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</si>
  <si>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</si>
  <si>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</si>
  <si>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</si>
  <si>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</si>
  <si>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</si>
  <si>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</si>
  <si>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</si>
  <si>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</si>
  <si>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</si>
  <si>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</si>
  <si>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</si>
  <si>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</si>
  <si>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</si>
  <si>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</si>
  <si>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</si>
  <si>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</si>
  <si>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</si>
  <si>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</si>
  <si>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</si>
  <si>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</si>
  <si>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</si>
  <si>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</si>
  <si>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</si>
  <si>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</si>
  <si>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</si>
  <si>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</si>
  <si>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</si>
  <si>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</si>
  <si>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</si>
  <si>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</si>
  <si>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</si>
  <si>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</si>
  <si>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</si>
  <si>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</si>
  <si>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</si>
  <si>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</si>
  <si>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</si>
  <si>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</si>
  <si>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</si>
  <si>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</si>
  <si>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</si>
  <si>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</si>
  <si>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</si>
  <si>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</si>
  <si>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</si>
  <si>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</si>
  <si>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</si>
  <si>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</si>
  <si>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</si>
  <si>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</si>
  <si>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</si>
  <si>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</si>
  <si>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</si>
  <si>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</si>
  <si>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</si>
  <si>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</si>
  <si>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</si>
  <si>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</si>
  <si>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</si>
  <si>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</si>
  <si>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</si>
  <si>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</si>
  <si>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</si>
  <si>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</si>
  <si>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</si>
  <si>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</si>
  <si>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</si>
  <si>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</si>
  <si>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</si>
  <si>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</si>
  <si>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</si>
  <si>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</si>
  <si>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</si>
  <si>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</si>
  <si>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</si>
  <si>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</si>
  <si>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</si>
  <si>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</si>
  <si>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</si>
  <si>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</si>
  <si>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</si>
  <si>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</si>
  <si>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</si>
  <si>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</si>
  <si>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</si>
  <si>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</si>
  <si>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</si>
  <si>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</si>
  <si>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</si>
  <si>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</si>
  <si>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</si>
  <si>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</si>
  <si>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</si>
  <si>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</si>
  <si>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</si>
  <si>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</si>
  <si>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</si>
  <si>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</si>
  <si>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</si>
  <si>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</si>
  <si>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</si>
  <si>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</si>
  <si>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</si>
  <si>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</si>
  <si>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</si>
  <si>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</si>
  <si>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</si>
  <si>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</si>
  <si>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</si>
  <si>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</si>
  <si>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</si>
  <si>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</si>
  <si>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</si>
  <si>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</si>
  <si>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</si>
  <si>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</si>
  <si>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</si>
  <si>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</si>
  <si>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</si>
  <si>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</si>
  <si>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</si>
  <si>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</si>
  <si>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</si>
  <si>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</si>
  <si>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</si>
  <si>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</si>
  <si>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</si>
  <si>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</si>
  <si>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</si>
  <si>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</si>
  <si>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</si>
  <si>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</si>
  <si>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</si>
  <si>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</si>
  <si>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</si>
  <si>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</si>
  <si>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</si>
  <si>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</si>
  <si>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</si>
  <si>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</si>
  <si>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</si>
  <si>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</si>
  <si>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</si>
  <si>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</si>
  <si>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</si>
  <si>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</si>
  <si>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</si>
  <si>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</si>
  <si>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</si>
  <si>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</si>
  <si>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</si>
  <si>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</si>
  <si>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</si>
  <si>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</si>
  <si>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</si>
  <si>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</si>
  <si>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</si>
  <si>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</si>
  <si>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</si>
  <si>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</si>
  <si>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</si>
  <si>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</si>
  <si>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</si>
  <si>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</si>
  <si>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</si>
  <si>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</si>
  <si>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</si>
  <si>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</si>
  <si>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</si>
  <si>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</si>
  <si>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</si>
  <si>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</si>
  <si>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</si>
  <si>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</si>
  <si>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</si>
  <si>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</si>
  <si>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</si>
  <si>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</si>
  <si>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</si>
  <si>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</si>
  <si>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</si>
  <si>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</si>
  <si>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</si>
  <si>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</si>
  <si>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</si>
  <si>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</si>
  <si>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</si>
  <si>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</si>
  <si>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</si>
  <si>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</si>
  <si>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</si>
  <si>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</si>
  <si>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</si>
  <si>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</si>
  <si>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</si>
  <si>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</si>
  <si>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</si>
  <si>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</si>
  <si>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</si>
  <si>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</si>
  <si>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</si>
  <si>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</si>
  <si>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</si>
  <si>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</si>
  <si>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</si>
  <si>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</si>
  <si>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</si>
  <si>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</si>
  <si>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</si>
  <si>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</si>
  <si>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</si>
  <si>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</si>
  <si>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</si>
  <si>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</si>
  <si>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</si>
  <si>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</si>
  <si>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</si>
  <si>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</si>
  <si>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</si>
  <si>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</si>
  <si>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</si>
  <si>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</si>
  <si>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</si>
  <si>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</si>
  <si>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</si>
  <si>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</si>
  <si>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</si>
  <si>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</si>
  <si>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</si>
  <si>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</si>
  <si>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</si>
  <si>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</si>
  <si>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</si>
  <si>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</si>
  <si>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</si>
  <si>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</si>
  <si>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</si>
  <si>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</si>
  <si>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</si>
  <si>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</si>
  <si>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</si>
  <si>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</si>
  <si>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</si>
  <si>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</si>
  <si>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</si>
  <si>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</si>
  <si>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</si>
  <si>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</si>
  <si>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</si>
  <si>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</si>
  <si>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</si>
  <si>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</si>
  <si>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</si>
  <si>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</si>
  <si>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</si>
  <si>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</si>
  <si>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</si>
  <si>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</si>
  <si>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</si>
  <si>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</si>
  <si>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</si>
  <si>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</si>
  <si>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</si>
  <si>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</si>
  <si>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</si>
  <si>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</si>
  <si>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</si>
  <si>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</si>
  <si>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</si>
  <si>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</si>
  <si>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</si>
  <si>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</si>
  <si>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</si>
  <si>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</si>
  <si>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</si>
  <si>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</si>
  <si>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</si>
  <si>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</si>
  <si>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</si>
  <si>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</si>
  <si>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</si>
  <si>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</si>
  <si>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</si>
  <si>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</si>
  <si>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</si>
  <si>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</si>
  <si>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</si>
  <si>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</si>
  <si>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</si>
  <si>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</si>
  <si>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</si>
  <si>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</si>
  <si>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</si>
  <si>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</si>
  <si>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</si>
  <si>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</si>
  <si>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</si>
  <si>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</si>
  <si>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</si>
  <si>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</si>
  <si>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</si>
  <si>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</si>
  <si>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</si>
  <si>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</si>
  <si>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</si>
  <si>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</si>
  <si>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</si>
  <si>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</si>
  <si>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</si>
  <si>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</si>
  <si>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</si>
  <si>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</si>
  <si>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</si>
  <si>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</si>
  <si>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</si>
  <si>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</si>
  <si>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</si>
  <si>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</si>
  <si>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</si>
  <si>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Woodlynne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</si>
  <si>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Woodlynne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</si>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</sst>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2796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2796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1362</v>
      </c>
      <c r="C9" s="151">
        <f>(B9/$B$7)*100</f>
        <v>48.712446351931334</v>
      </c>
      <c r="D9" s="152"/>
      <c r="E9" s="152" t="s">
        <v>403</v>
      </c>
      <c r="F9" s="150">
        <v>576</v>
      </c>
      <c r="G9" s="153">
        <f t="shared" si="0"/>
        <v>20.600858369098713</v>
      </c>
    </row>
    <row r="10" spans="1:7" ht="12.75">
      <c r="A10" s="149" t="s">
        <v>404</v>
      </c>
      <c r="B10" s="150">
        <v>1434</v>
      </c>
      <c r="C10" s="151">
        <f>(B10/$B$7)*100</f>
        <v>51.28755364806867</v>
      </c>
      <c r="D10" s="152"/>
      <c r="E10" s="152" t="s">
        <v>405</v>
      </c>
      <c r="F10" s="150">
        <v>29</v>
      </c>
      <c r="G10" s="153">
        <f t="shared" si="0"/>
        <v>1.0371959942775393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456</v>
      </c>
      <c r="G11" s="153">
        <f t="shared" si="0"/>
        <v>16.30901287553648</v>
      </c>
    </row>
    <row r="12" spans="1:7" ht="12.75">
      <c r="A12" s="149" t="s">
        <v>407</v>
      </c>
      <c r="B12" s="150">
        <v>219</v>
      </c>
      <c r="C12" s="151">
        <f aca="true" t="shared" si="1" ref="C12:C24">B12*100/B$7</f>
        <v>7.832618025751073</v>
      </c>
      <c r="D12" s="152"/>
      <c r="E12" s="152" t="s">
        <v>408</v>
      </c>
      <c r="F12" s="150">
        <v>5</v>
      </c>
      <c r="G12" s="153">
        <f t="shared" si="0"/>
        <v>0.17882689556509299</v>
      </c>
    </row>
    <row r="13" spans="1:7" ht="12.75">
      <c r="A13" s="149" t="s">
        <v>409</v>
      </c>
      <c r="B13" s="150">
        <v>263</v>
      </c>
      <c r="C13" s="151">
        <f t="shared" si="1"/>
        <v>9.406294706723891</v>
      </c>
      <c r="D13" s="152"/>
      <c r="E13" s="152" t="s">
        <v>410</v>
      </c>
      <c r="F13" s="150">
        <v>86</v>
      </c>
      <c r="G13" s="153">
        <f t="shared" si="0"/>
        <v>3.0758226037195993</v>
      </c>
    </row>
    <row r="14" spans="1:7" ht="12.75">
      <c r="A14" s="149" t="s">
        <v>411</v>
      </c>
      <c r="B14" s="150">
        <v>265</v>
      </c>
      <c r="C14" s="151">
        <f t="shared" si="1"/>
        <v>9.477825464949929</v>
      </c>
      <c r="D14" s="152"/>
      <c r="E14" s="152" t="s">
        <v>412</v>
      </c>
      <c r="F14" s="150">
        <v>2220</v>
      </c>
      <c r="G14" s="153">
        <f t="shared" si="0"/>
        <v>79.39914163090128</v>
      </c>
    </row>
    <row r="15" spans="1:7" ht="12.75">
      <c r="A15" s="149" t="s">
        <v>413</v>
      </c>
      <c r="B15" s="150">
        <v>243</v>
      </c>
      <c r="C15" s="151">
        <f t="shared" si="1"/>
        <v>8.69098712446352</v>
      </c>
      <c r="D15" s="152"/>
      <c r="E15" s="152" t="s">
        <v>414</v>
      </c>
      <c r="F15" s="150">
        <v>1184</v>
      </c>
      <c r="G15" s="153">
        <f t="shared" si="0"/>
        <v>42.34620886981402</v>
      </c>
    </row>
    <row r="16" spans="1:7" ht="12.75">
      <c r="A16" s="149" t="s">
        <v>415</v>
      </c>
      <c r="B16" s="150">
        <v>159</v>
      </c>
      <c r="C16" s="151">
        <f t="shared" si="1"/>
        <v>5.686695278969957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431</v>
      </c>
      <c r="C17" s="151">
        <f t="shared" si="1"/>
        <v>15.414878397711016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445</v>
      </c>
      <c r="C18" s="151">
        <f t="shared" si="1"/>
        <v>15.915593705293276</v>
      </c>
      <c r="D18" s="152"/>
      <c r="E18" s="143" t="s">
        <v>419</v>
      </c>
      <c r="F18" s="141">
        <v>2796</v>
      </c>
      <c r="G18" s="148">
        <v>100</v>
      </c>
    </row>
    <row r="19" spans="1:7" ht="12.75">
      <c r="A19" s="149" t="s">
        <v>420</v>
      </c>
      <c r="B19" s="150">
        <v>339</v>
      </c>
      <c r="C19" s="151">
        <f t="shared" si="1"/>
        <v>12.124463519313304</v>
      </c>
      <c r="D19" s="152"/>
      <c r="E19" s="152" t="s">
        <v>421</v>
      </c>
      <c r="F19" s="150">
        <v>2796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95</v>
      </c>
      <c r="C20" s="151">
        <f t="shared" si="1"/>
        <v>3.3977110157367667</v>
      </c>
      <c r="D20" s="152"/>
      <c r="E20" s="152" t="s">
        <v>423</v>
      </c>
      <c r="F20" s="150">
        <v>912</v>
      </c>
      <c r="G20" s="153">
        <f t="shared" si="2"/>
        <v>32.61802575107296</v>
      </c>
    </row>
    <row r="21" spans="1:7" ht="12.75">
      <c r="A21" s="149" t="s">
        <v>424</v>
      </c>
      <c r="B21" s="150">
        <v>93</v>
      </c>
      <c r="C21" s="151">
        <f t="shared" si="1"/>
        <v>3.3261802575107295</v>
      </c>
      <c r="D21" s="152"/>
      <c r="E21" s="152" t="s">
        <v>425</v>
      </c>
      <c r="F21" s="150">
        <v>384</v>
      </c>
      <c r="G21" s="153">
        <f t="shared" si="2"/>
        <v>13.733905579399142</v>
      </c>
    </row>
    <row r="22" spans="1:7" ht="12.75">
      <c r="A22" s="149" t="s">
        <v>426</v>
      </c>
      <c r="B22" s="150">
        <v>128</v>
      </c>
      <c r="C22" s="151">
        <f t="shared" si="1"/>
        <v>4.577968526466381</v>
      </c>
      <c r="D22" s="152"/>
      <c r="E22" s="152" t="s">
        <v>427</v>
      </c>
      <c r="F22" s="150">
        <v>1086</v>
      </c>
      <c r="G22" s="153">
        <f t="shared" si="2"/>
        <v>38.8412017167382</v>
      </c>
    </row>
    <row r="23" spans="1:7" ht="12.75">
      <c r="A23" s="149" t="s">
        <v>428</v>
      </c>
      <c r="B23" s="150">
        <v>89</v>
      </c>
      <c r="C23" s="151">
        <f t="shared" si="1"/>
        <v>3.183118741058655</v>
      </c>
      <c r="D23" s="152"/>
      <c r="E23" s="152" t="s">
        <v>429</v>
      </c>
      <c r="F23" s="150">
        <v>790</v>
      </c>
      <c r="G23" s="153">
        <f t="shared" si="2"/>
        <v>28.254649499284692</v>
      </c>
    </row>
    <row r="24" spans="1:7" ht="12.75">
      <c r="A24" s="149" t="s">
        <v>430</v>
      </c>
      <c r="B24" s="150">
        <v>27</v>
      </c>
      <c r="C24" s="151">
        <f t="shared" si="1"/>
        <v>0.9656652360515021</v>
      </c>
      <c r="D24" s="152"/>
      <c r="E24" s="152" t="s">
        <v>431</v>
      </c>
      <c r="F24" s="150">
        <v>251</v>
      </c>
      <c r="G24" s="153">
        <f t="shared" si="2"/>
        <v>8.977110157367669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95</v>
      </c>
      <c r="G25" s="153">
        <f t="shared" si="2"/>
        <v>3.3977110157367667</v>
      </c>
    </row>
    <row r="26" spans="1:7" ht="12.75">
      <c r="A26" s="149" t="s">
        <v>433</v>
      </c>
      <c r="B26" s="155">
        <v>30.8</v>
      </c>
      <c r="C26" s="156" t="s">
        <v>261</v>
      </c>
      <c r="D26" s="152"/>
      <c r="E26" s="157" t="s">
        <v>434</v>
      </c>
      <c r="F26" s="158">
        <v>163</v>
      </c>
      <c r="G26" s="153">
        <f t="shared" si="2"/>
        <v>5.829756795422031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78</v>
      </c>
      <c r="G27" s="153">
        <f t="shared" si="2"/>
        <v>2.7896995708154506</v>
      </c>
    </row>
    <row r="28" spans="1:7" ht="12.75">
      <c r="A28" s="149" t="s">
        <v>262</v>
      </c>
      <c r="B28" s="150">
        <v>1889</v>
      </c>
      <c r="C28" s="151">
        <f aca="true" t="shared" si="3" ref="C28:C35">B28*100/B$7</f>
        <v>67.56080114449213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871</v>
      </c>
      <c r="C29" s="151">
        <f t="shared" si="3"/>
        <v>31.1516452074392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1018</v>
      </c>
      <c r="C30" s="151">
        <f t="shared" si="3"/>
        <v>36.40915593705293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1773</v>
      </c>
      <c r="C31" s="151">
        <f t="shared" si="3"/>
        <v>63.412017167381975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296</v>
      </c>
      <c r="C32" s="151">
        <f t="shared" si="3"/>
        <v>10.586552217453505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244</v>
      </c>
      <c r="C33" s="151">
        <f t="shared" si="3"/>
        <v>8.726752503576538</v>
      </c>
      <c r="D33" s="152"/>
      <c r="E33" s="143" t="s">
        <v>8</v>
      </c>
      <c r="F33" s="141">
        <v>912</v>
      </c>
      <c r="G33" s="148">
        <v>100</v>
      </c>
    </row>
    <row r="34" spans="1:7" ht="12.75">
      <c r="A34" s="149" t="s">
        <v>0</v>
      </c>
      <c r="B34" s="150">
        <v>102</v>
      </c>
      <c r="C34" s="151">
        <f t="shared" si="3"/>
        <v>3.648068669527897</v>
      </c>
      <c r="D34" s="152"/>
      <c r="E34" s="152" t="s">
        <v>9</v>
      </c>
      <c r="F34" s="150">
        <v>684</v>
      </c>
      <c r="G34" s="153">
        <f aca="true" t="shared" si="4" ref="G34:G42">F34*100/F$33</f>
        <v>75</v>
      </c>
    </row>
    <row r="35" spans="1:7" ht="12.75">
      <c r="A35" s="149" t="s">
        <v>2</v>
      </c>
      <c r="B35" s="150">
        <v>142</v>
      </c>
      <c r="C35" s="151">
        <f t="shared" si="3"/>
        <v>5.078683834048641</v>
      </c>
      <c r="D35" s="152"/>
      <c r="E35" s="152" t="s">
        <v>10</v>
      </c>
      <c r="F35" s="150">
        <v>387</v>
      </c>
      <c r="G35" s="153">
        <f t="shared" si="4"/>
        <v>42.43421052631579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384</v>
      </c>
      <c r="G36" s="153">
        <f t="shared" si="4"/>
        <v>42.10526315789474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211</v>
      </c>
      <c r="G37" s="153">
        <f t="shared" si="4"/>
        <v>23.135964912280702</v>
      </c>
    </row>
    <row r="38" spans="1:7" ht="12.75">
      <c r="A38" s="163" t="s">
        <v>13</v>
      </c>
      <c r="B38" s="150">
        <v>2672</v>
      </c>
      <c r="C38" s="151">
        <f aca="true" t="shared" si="5" ref="C38:C56">B38*100/B$7</f>
        <v>95.5650929899857</v>
      </c>
      <c r="D38" s="152"/>
      <c r="E38" s="152" t="s">
        <v>14</v>
      </c>
      <c r="F38" s="150">
        <v>228</v>
      </c>
      <c r="G38" s="153">
        <f t="shared" si="4"/>
        <v>25</v>
      </c>
    </row>
    <row r="39" spans="1:7" ht="12.75">
      <c r="A39" s="149" t="s">
        <v>15</v>
      </c>
      <c r="B39" s="150">
        <v>1354</v>
      </c>
      <c r="C39" s="151">
        <f t="shared" si="5"/>
        <v>48.42632331902718</v>
      </c>
      <c r="D39" s="152"/>
      <c r="E39" s="152" t="s">
        <v>10</v>
      </c>
      <c r="F39" s="150">
        <v>135</v>
      </c>
      <c r="G39" s="153">
        <f t="shared" si="4"/>
        <v>14.802631578947368</v>
      </c>
    </row>
    <row r="40" spans="1:7" ht="12.75">
      <c r="A40" s="149" t="s">
        <v>16</v>
      </c>
      <c r="B40" s="150">
        <v>635</v>
      </c>
      <c r="C40" s="151">
        <f t="shared" si="5"/>
        <v>22.71101573676681</v>
      </c>
      <c r="D40" s="152"/>
      <c r="E40" s="152" t="s">
        <v>17</v>
      </c>
      <c r="F40" s="150">
        <v>228</v>
      </c>
      <c r="G40" s="153">
        <f t="shared" si="4"/>
        <v>25</v>
      </c>
    </row>
    <row r="41" spans="1:7" ht="12.75">
      <c r="A41" s="149" t="s">
        <v>18</v>
      </c>
      <c r="B41" s="150">
        <v>16</v>
      </c>
      <c r="C41" s="151">
        <f t="shared" si="5"/>
        <v>0.5722460658082976</v>
      </c>
      <c r="D41" s="152"/>
      <c r="E41" s="152" t="s">
        <v>19</v>
      </c>
      <c r="F41" s="150">
        <v>189</v>
      </c>
      <c r="G41" s="153">
        <f t="shared" si="4"/>
        <v>20.723684210526315</v>
      </c>
    </row>
    <row r="42" spans="1:7" ht="12.75">
      <c r="A42" s="149" t="s">
        <v>20</v>
      </c>
      <c r="B42" s="150">
        <v>343</v>
      </c>
      <c r="C42" s="151">
        <f t="shared" si="5"/>
        <v>12.26752503576538</v>
      </c>
      <c r="D42" s="152"/>
      <c r="E42" s="152" t="s">
        <v>21</v>
      </c>
      <c r="F42" s="150">
        <v>68</v>
      </c>
      <c r="G42" s="153">
        <f t="shared" si="4"/>
        <v>7.456140350877193</v>
      </c>
    </row>
    <row r="43" spans="1:7" ht="12.75">
      <c r="A43" s="149" t="s">
        <v>22</v>
      </c>
      <c r="B43" s="150">
        <v>5</v>
      </c>
      <c r="C43" s="151">
        <f t="shared" si="5"/>
        <v>0.17882689556509299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28</v>
      </c>
      <c r="C44" s="151">
        <f t="shared" si="5"/>
        <v>1.0014306151645207</v>
      </c>
      <c r="D44" s="152"/>
      <c r="E44" s="152" t="s">
        <v>24</v>
      </c>
      <c r="F44" s="160">
        <v>445</v>
      </c>
      <c r="G44" s="164">
        <f>F44*100/F33</f>
        <v>48.79385964912281</v>
      </c>
    </row>
    <row r="45" spans="1:7" ht="12.75">
      <c r="A45" s="149" t="s">
        <v>25</v>
      </c>
      <c r="B45" s="150">
        <v>67</v>
      </c>
      <c r="C45" s="151">
        <f t="shared" si="5"/>
        <v>2.396280400572246</v>
      </c>
      <c r="D45" s="152"/>
      <c r="E45" s="152" t="s">
        <v>26</v>
      </c>
      <c r="F45" s="160">
        <v>197</v>
      </c>
      <c r="G45" s="164">
        <f>F45*100/F33</f>
        <v>21.600877192982455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8</v>
      </c>
      <c r="C47" s="151">
        <f t="shared" si="5"/>
        <v>0.2861230329041488</v>
      </c>
      <c r="D47" s="152"/>
      <c r="E47" s="152" t="s">
        <v>29</v>
      </c>
      <c r="F47" s="165">
        <v>3.07</v>
      </c>
      <c r="G47" s="166" t="s">
        <v>261</v>
      </c>
    </row>
    <row r="48" spans="1:7" ht="12.75">
      <c r="A48" s="149" t="s">
        <v>30</v>
      </c>
      <c r="B48" s="150">
        <v>205</v>
      </c>
      <c r="C48" s="151">
        <f t="shared" si="5"/>
        <v>7.331902718168813</v>
      </c>
      <c r="D48" s="152"/>
      <c r="E48" s="152" t="s">
        <v>31</v>
      </c>
      <c r="F48" s="145">
        <v>3.52</v>
      </c>
      <c r="G48" s="166" t="s">
        <v>261</v>
      </c>
    </row>
    <row r="49" spans="1:7" ht="14.25">
      <c r="A49" s="149" t="s">
        <v>32</v>
      </c>
      <c r="B49" s="150">
        <v>30</v>
      </c>
      <c r="C49" s="151">
        <f t="shared" si="5"/>
        <v>1.0729613733905579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1012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912</v>
      </c>
      <c r="G52" s="153">
        <f>F52*100/F$51</f>
        <v>90.11857707509881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100</v>
      </c>
      <c r="G53" s="153">
        <f>F53*100/F$51</f>
        <v>9.881422924901186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0.09881422924901186</v>
      </c>
    </row>
    <row r="55" spans="1:7" ht="12.75">
      <c r="A55" s="149" t="s">
        <v>43</v>
      </c>
      <c r="B55" s="150">
        <v>324</v>
      </c>
      <c r="C55" s="151">
        <f t="shared" si="5"/>
        <v>11.587982832618026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124</v>
      </c>
      <c r="C56" s="151">
        <f t="shared" si="5"/>
        <v>4.434907010014306</v>
      </c>
      <c r="D56" s="152"/>
      <c r="E56" s="152" t="s">
        <v>45</v>
      </c>
      <c r="F56" s="167">
        <v>2.6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1429</v>
      </c>
      <c r="C60" s="168">
        <f>B60*100/B7</f>
        <v>51.10872675250358</v>
      </c>
      <c r="D60" s="152"/>
      <c r="E60" s="143" t="s">
        <v>51</v>
      </c>
      <c r="F60" s="141">
        <v>912</v>
      </c>
      <c r="G60" s="148">
        <v>100</v>
      </c>
    </row>
    <row r="61" spans="1:7" ht="12.75">
      <c r="A61" s="149" t="s">
        <v>52</v>
      </c>
      <c r="B61" s="160">
        <v>667</v>
      </c>
      <c r="C61" s="168">
        <f>B61*100/B7</f>
        <v>23.855507868383405</v>
      </c>
      <c r="D61" s="152"/>
      <c r="E61" s="152" t="s">
        <v>53</v>
      </c>
      <c r="F61" s="150">
        <v>679</v>
      </c>
      <c r="G61" s="153">
        <f>F61*100/F$60</f>
        <v>74.45175438596492</v>
      </c>
    </row>
    <row r="62" spans="1:7" ht="12.75">
      <c r="A62" s="149" t="s">
        <v>54</v>
      </c>
      <c r="B62" s="160">
        <v>33</v>
      </c>
      <c r="C62" s="168">
        <f>B62*100/B7</f>
        <v>1.1802575107296138</v>
      </c>
      <c r="D62" s="152"/>
      <c r="E62" s="152" t="s">
        <v>55</v>
      </c>
      <c r="F62" s="150">
        <v>233</v>
      </c>
      <c r="G62" s="153">
        <f>F62*100/F$60</f>
        <v>25.54824561403509</v>
      </c>
    </row>
    <row r="63" spans="1:7" ht="12.75">
      <c r="A63" s="149" t="s">
        <v>56</v>
      </c>
      <c r="B63" s="160">
        <v>377</v>
      </c>
      <c r="C63" s="168">
        <f>B63*100/B7</f>
        <v>13.483547925608011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17</v>
      </c>
      <c r="C64" s="168">
        <f>B64*100/B7</f>
        <v>0.6080114449213162</v>
      </c>
      <c r="D64" s="152"/>
      <c r="E64" s="152" t="s">
        <v>58</v>
      </c>
      <c r="F64" s="145">
        <v>3.06</v>
      </c>
      <c r="G64" s="166" t="s">
        <v>261</v>
      </c>
    </row>
    <row r="65" spans="1:7" ht="13.5" thickBot="1">
      <c r="A65" s="171" t="s">
        <v>59</v>
      </c>
      <c r="B65" s="172">
        <v>404</v>
      </c>
      <c r="C65" s="173">
        <f>B65*100/B7</f>
        <v>14.449213161659513</v>
      </c>
      <c r="D65" s="174"/>
      <c r="E65" s="174" t="s">
        <v>60</v>
      </c>
      <c r="F65" s="175">
        <v>3.08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2796</v>
      </c>
      <c r="G9" s="33">
        <f>(F9/$F$9)*100</f>
        <v>100</v>
      </c>
    </row>
    <row r="10" spans="1:7" ht="12.75">
      <c r="A10" s="29" t="s">
        <v>269</v>
      </c>
      <c r="B10" s="93">
        <v>912</v>
      </c>
      <c r="C10" s="33">
        <f aca="true" t="shared" si="0" ref="C10:C15">(B10/$B$10)*100</f>
        <v>100</v>
      </c>
      <c r="E10" s="34" t="s">
        <v>270</v>
      </c>
      <c r="F10" s="97">
        <v>2401</v>
      </c>
      <c r="G10" s="84">
        <f aca="true" t="shared" si="1" ref="G10:G16">(F10/$F$9)*100</f>
        <v>85.87267525035766</v>
      </c>
    </row>
    <row r="11" spans="1:7" ht="12.75">
      <c r="A11" s="36" t="s">
        <v>271</v>
      </c>
      <c r="B11" s="98">
        <v>65</v>
      </c>
      <c r="C11" s="35">
        <f t="shared" si="0"/>
        <v>7.12719298245614</v>
      </c>
      <c r="E11" s="34" t="s">
        <v>272</v>
      </c>
      <c r="F11" s="97">
        <v>2230</v>
      </c>
      <c r="G11" s="84">
        <f t="shared" si="1"/>
        <v>79.75679542203147</v>
      </c>
    </row>
    <row r="12" spans="1:7" ht="12.75">
      <c r="A12" s="36" t="s">
        <v>273</v>
      </c>
      <c r="B12" s="98">
        <v>76</v>
      </c>
      <c r="C12" s="35">
        <f t="shared" si="0"/>
        <v>8.333333333333332</v>
      </c>
      <c r="E12" s="34" t="s">
        <v>274</v>
      </c>
      <c r="F12" s="97">
        <v>1612</v>
      </c>
      <c r="G12" s="84">
        <f t="shared" si="1"/>
        <v>57.65379113018598</v>
      </c>
    </row>
    <row r="13" spans="1:7" ht="12.75">
      <c r="A13" s="36" t="s">
        <v>275</v>
      </c>
      <c r="B13" s="98">
        <v>411</v>
      </c>
      <c r="C13" s="35">
        <f t="shared" si="0"/>
        <v>45.06578947368421</v>
      </c>
      <c r="E13" s="34" t="s">
        <v>276</v>
      </c>
      <c r="F13" s="97">
        <v>618</v>
      </c>
      <c r="G13" s="84">
        <f t="shared" si="1"/>
        <v>22.103004291845494</v>
      </c>
    </row>
    <row r="14" spans="1:7" ht="12.75">
      <c r="A14" s="36" t="s">
        <v>277</v>
      </c>
      <c r="B14" s="98">
        <v>256</v>
      </c>
      <c r="C14" s="35">
        <f t="shared" si="0"/>
        <v>28.07017543859649</v>
      </c>
      <c r="E14" s="34" t="s">
        <v>166</v>
      </c>
      <c r="F14" s="97">
        <v>171</v>
      </c>
      <c r="G14" s="84">
        <f t="shared" si="1"/>
        <v>6.115879828326181</v>
      </c>
    </row>
    <row r="15" spans="1:7" ht="12.75">
      <c r="A15" s="36" t="s">
        <v>324</v>
      </c>
      <c r="B15" s="97">
        <v>104</v>
      </c>
      <c r="C15" s="35">
        <f t="shared" si="0"/>
        <v>11.403508771929824</v>
      </c>
      <c r="E15" s="34" t="s">
        <v>278</v>
      </c>
      <c r="F15" s="97">
        <v>395</v>
      </c>
      <c r="G15" s="84">
        <f t="shared" si="1"/>
        <v>14.127324749642344</v>
      </c>
    </row>
    <row r="16" spans="1:7" ht="12.75">
      <c r="A16" s="36"/>
      <c r="B16" s="93" t="s">
        <v>250</v>
      </c>
      <c r="C16" s="10"/>
      <c r="E16" s="34" t="s">
        <v>279</v>
      </c>
      <c r="F16" s="98">
        <v>265</v>
      </c>
      <c r="G16" s="84">
        <f t="shared" si="1"/>
        <v>9.477825464949929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188</v>
      </c>
      <c r="G17" s="84">
        <f>(F17/$F$9)*100</f>
        <v>6.723891273247497</v>
      </c>
    </row>
    <row r="18" spans="1:7" ht="12.75">
      <c r="A18" s="29" t="s">
        <v>282</v>
      </c>
      <c r="B18" s="93">
        <v>1679</v>
      </c>
      <c r="C18" s="33">
        <f>(B18/$B$18)*100</f>
        <v>100</v>
      </c>
      <c r="E18" s="34" t="s">
        <v>283</v>
      </c>
      <c r="F18" s="97">
        <v>207</v>
      </c>
      <c r="G18" s="84">
        <f>(F18/$F$9)*100</f>
        <v>7.4034334763948495</v>
      </c>
    </row>
    <row r="19" spans="1:7" ht="12.75">
      <c r="A19" s="36" t="s">
        <v>284</v>
      </c>
      <c r="B19" s="97">
        <v>185</v>
      </c>
      <c r="C19" s="84">
        <f aca="true" t="shared" si="2" ref="C19:C25">(B19/$B$18)*100</f>
        <v>11.0184633710542</v>
      </c>
      <c r="E19" s="34"/>
      <c r="F19" s="97" t="s">
        <v>250</v>
      </c>
      <c r="G19" s="84"/>
    </row>
    <row r="20" spans="1:7" ht="12.75">
      <c r="A20" s="36" t="s">
        <v>285</v>
      </c>
      <c r="B20" s="97">
        <v>330</v>
      </c>
      <c r="C20" s="84">
        <f t="shared" si="2"/>
        <v>19.654556283502085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597</v>
      </c>
      <c r="C21" s="84">
        <f t="shared" si="2"/>
        <v>35.55687909469923</v>
      </c>
      <c r="E21" s="38" t="s">
        <v>167</v>
      </c>
      <c r="F21" s="80">
        <v>395</v>
      </c>
      <c r="G21" s="33">
        <f>(F21/$F$21)*100</f>
        <v>100</v>
      </c>
    </row>
    <row r="22" spans="1:7" ht="12.75">
      <c r="A22" s="36" t="s">
        <v>302</v>
      </c>
      <c r="B22" s="97">
        <v>333</v>
      </c>
      <c r="C22" s="84">
        <f t="shared" si="2"/>
        <v>19.83323406789756</v>
      </c>
      <c r="E22" s="34" t="s">
        <v>303</v>
      </c>
      <c r="F22" s="97">
        <v>58</v>
      </c>
      <c r="G22" s="84">
        <f aca="true" t="shared" si="3" ref="G22:G27">(F22/$F$21)*100</f>
        <v>14.683544303797468</v>
      </c>
    </row>
    <row r="23" spans="1:7" ht="12.75">
      <c r="A23" s="36" t="s">
        <v>304</v>
      </c>
      <c r="B23" s="97">
        <v>100</v>
      </c>
      <c r="C23" s="84">
        <f t="shared" si="2"/>
        <v>5.955926146515783</v>
      </c>
      <c r="E23" s="34" t="s">
        <v>305</v>
      </c>
      <c r="F23" s="97">
        <v>287</v>
      </c>
      <c r="G23" s="84">
        <f t="shared" si="3"/>
        <v>72.65822784810126</v>
      </c>
    </row>
    <row r="24" spans="1:7" ht="12.75">
      <c r="A24" s="36" t="s">
        <v>306</v>
      </c>
      <c r="B24" s="97">
        <v>105</v>
      </c>
      <c r="C24" s="84">
        <f t="shared" si="2"/>
        <v>6.253722453841572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29</v>
      </c>
      <c r="C25" s="84">
        <f t="shared" si="2"/>
        <v>1.7272185824895772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50</v>
      </c>
      <c r="G26" s="84">
        <f t="shared" si="3"/>
        <v>12.658227848101266</v>
      </c>
    </row>
    <row r="27" spans="1:7" ht="12.75">
      <c r="A27" s="36" t="s">
        <v>311</v>
      </c>
      <c r="B27" s="108">
        <v>69.3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2591</v>
      </c>
      <c r="G30" s="33">
        <f>(F30/$F$30)*100</f>
        <v>100</v>
      </c>
      <c r="J30" s="39"/>
    </row>
    <row r="31" spans="1:10" ht="12.75">
      <c r="A31" s="95" t="s">
        <v>296</v>
      </c>
      <c r="B31" s="93">
        <v>2047</v>
      </c>
      <c r="C31" s="33">
        <f>(B31/$B$31)*100</f>
        <v>100</v>
      </c>
      <c r="E31" s="34" t="s">
        <v>317</v>
      </c>
      <c r="F31" s="97">
        <v>1738</v>
      </c>
      <c r="G31" s="101">
        <f>(F31/$F$30)*100</f>
        <v>67.07834812813586</v>
      </c>
      <c r="J31" s="39"/>
    </row>
    <row r="32" spans="1:10" ht="12.75">
      <c r="A32" s="36" t="s">
        <v>318</v>
      </c>
      <c r="B32" s="97">
        <v>797</v>
      </c>
      <c r="C32" s="10">
        <f>(B32/$B$31)*100</f>
        <v>38.93502686858818</v>
      </c>
      <c r="E32" s="34" t="s">
        <v>319</v>
      </c>
      <c r="F32" s="97">
        <v>853</v>
      </c>
      <c r="G32" s="101">
        <f aca="true" t="shared" si="4" ref="G32:G39">(F32/$F$30)*100</f>
        <v>32.92165187186414</v>
      </c>
      <c r="J32" s="39"/>
    </row>
    <row r="33" spans="1:10" ht="12.75">
      <c r="A33" s="36" t="s">
        <v>320</v>
      </c>
      <c r="B33" s="97">
        <v>849</v>
      </c>
      <c r="C33" s="10">
        <f aca="true" t="shared" si="5" ref="C33:C38">(B33/$B$31)*100</f>
        <v>41.47532975085491</v>
      </c>
      <c r="E33" s="34" t="s">
        <v>321</v>
      </c>
      <c r="F33" s="97">
        <v>406</v>
      </c>
      <c r="G33" s="101">
        <f t="shared" si="4"/>
        <v>15.669625627170976</v>
      </c>
      <c r="J33" s="39"/>
    </row>
    <row r="34" spans="1:7" ht="12.75">
      <c r="A34" s="36" t="s">
        <v>322</v>
      </c>
      <c r="B34" s="97">
        <v>81</v>
      </c>
      <c r="C34" s="10">
        <f t="shared" si="5"/>
        <v>3.957010258915486</v>
      </c>
      <c r="E34" s="34" t="s">
        <v>323</v>
      </c>
      <c r="F34" s="97">
        <v>394</v>
      </c>
      <c r="G34" s="101">
        <f t="shared" si="4"/>
        <v>15.20648398301814</v>
      </c>
    </row>
    <row r="35" spans="1:7" ht="12.75">
      <c r="A35" s="36" t="s">
        <v>325</v>
      </c>
      <c r="B35" s="97">
        <v>133</v>
      </c>
      <c r="C35" s="10">
        <f t="shared" si="5"/>
        <v>6.497313141182218</v>
      </c>
      <c r="E35" s="34" t="s">
        <v>321</v>
      </c>
      <c r="F35" s="97">
        <v>121</v>
      </c>
      <c r="G35" s="101">
        <f t="shared" si="4"/>
        <v>4.670011578541104</v>
      </c>
    </row>
    <row r="36" spans="1:7" ht="12.75">
      <c r="A36" s="36" t="s">
        <v>297</v>
      </c>
      <c r="B36" s="97">
        <v>108</v>
      </c>
      <c r="C36" s="10">
        <f t="shared" si="5"/>
        <v>5.276013678553982</v>
      </c>
      <c r="E36" s="34" t="s">
        <v>327</v>
      </c>
      <c r="F36" s="97">
        <v>131</v>
      </c>
      <c r="G36" s="101">
        <f t="shared" si="4"/>
        <v>5.055962948668468</v>
      </c>
    </row>
    <row r="37" spans="1:7" ht="12.75">
      <c r="A37" s="36" t="s">
        <v>326</v>
      </c>
      <c r="B37" s="97">
        <v>187</v>
      </c>
      <c r="C37" s="10">
        <f t="shared" si="5"/>
        <v>9.135319980459208</v>
      </c>
      <c r="E37" s="34" t="s">
        <v>321</v>
      </c>
      <c r="F37" s="97">
        <v>53</v>
      </c>
      <c r="G37" s="101">
        <f t="shared" si="4"/>
        <v>2.045542261675029</v>
      </c>
    </row>
    <row r="38" spans="1:7" ht="12.75">
      <c r="A38" s="36" t="s">
        <v>297</v>
      </c>
      <c r="B38" s="97">
        <v>141</v>
      </c>
      <c r="C38" s="10">
        <f t="shared" si="5"/>
        <v>6.888128969223254</v>
      </c>
      <c r="E38" s="34" t="s">
        <v>259</v>
      </c>
      <c r="F38" s="97">
        <v>312</v>
      </c>
      <c r="G38" s="101">
        <f t="shared" si="4"/>
        <v>12.041682747973756</v>
      </c>
    </row>
    <row r="39" spans="1:7" ht="12.75">
      <c r="A39" s="36"/>
      <c r="B39" s="97" t="s">
        <v>250</v>
      </c>
      <c r="C39" s="10"/>
      <c r="E39" s="34" t="s">
        <v>321</v>
      </c>
      <c r="F39" s="97">
        <v>226</v>
      </c>
      <c r="G39" s="101">
        <f t="shared" si="4"/>
        <v>8.722500964878426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144</v>
      </c>
      <c r="C42" s="33">
        <f>(B42/$B$42)*100</f>
        <v>100</v>
      </c>
      <c r="E42" s="31" t="s">
        <v>268</v>
      </c>
      <c r="F42" s="80">
        <v>2796</v>
      </c>
      <c r="G42" s="99">
        <f>(F42/$F$42)*100</f>
        <v>100</v>
      </c>
      <c r="I42" s="39"/>
    </row>
    <row r="43" spans="1:7" ht="12.75">
      <c r="A43" s="36" t="s">
        <v>301</v>
      </c>
      <c r="B43" s="98">
        <v>68</v>
      </c>
      <c r="C43" s="102">
        <f>(B43/$B$42)*100</f>
        <v>47.22222222222222</v>
      </c>
      <c r="E43" s="60" t="s">
        <v>168</v>
      </c>
      <c r="F43" s="106">
        <v>2685</v>
      </c>
      <c r="G43" s="107">
        <f aca="true" t="shared" si="6" ref="G43:G71">(F43/$F$42)*100</f>
        <v>96.03004291845494</v>
      </c>
    </row>
    <row r="44" spans="1:7" ht="12.75">
      <c r="A44" s="36"/>
      <c r="B44" s="93" t="s">
        <v>250</v>
      </c>
      <c r="C44" s="10"/>
      <c r="E44" s="1" t="s">
        <v>329</v>
      </c>
      <c r="F44" s="97">
        <v>12</v>
      </c>
      <c r="G44" s="101">
        <f t="shared" si="6"/>
        <v>0.4291845493562232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</v>
      </c>
      <c r="G45" s="101">
        <f t="shared" si="6"/>
        <v>0.2145922746781116</v>
      </c>
    </row>
    <row r="46" spans="1:7" ht="12.75">
      <c r="A46" s="29" t="s">
        <v>331</v>
      </c>
      <c r="B46" s="93">
        <v>1880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236</v>
      </c>
      <c r="C47" s="10">
        <f>(B47/$B$46)*100</f>
        <v>12.553191489361701</v>
      </c>
      <c r="E47" s="1" t="s">
        <v>334</v>
      </c>
      <c r="F47" s="97">
        <v>13</v>
      </c>
      <c r="G47" s="101">
        <f t="shared" si="6"/>
        <v>0.46494992846924177</v>
      </c>
    </row>
    <row r="48" spans="1:7" ht="12.75">
      <c r="A48" s="36"/>
      <c r="B48" s="93" t="s">
        <v>250</v>
      </c>
      <c r="C48" s="10"/>
      <c r="E48" s="1" t="s">
        <v>335</v>
      </c>
      <c r="F48" s="97">
        <v>204</v>
      </c>
      <c r="G48" s="101">
        <f t="shared" si="6"/>
        <v>7.296137339055794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56</v>
      </c>
      <c r="G49" s="101">
        <f t="shared" si="6"/>
        <v>2.0028612303290414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821</v>
      </c>
      <c r="C51" s="33">
        <f>(B51/$B$51)*100</f>
        <v>100</v>
      </c>
      <c r="E51" s="1" t="s">
        <v>339</v>
      </c>
      <c r="F51" s="97">
        <v>203</v>
      </c>
      <c r="G51" s="101">
        <f t="shared" si="6"/>
        <v>7.260371959942775</v>
      </c>
    </row>
    <row r="52" spans="1:7" ht="12.75">
      <c r="A52" s="4" t="s">
        <v>340</v>
      </c>
      <c r="B52" s="98">
        <v>77</v>
      </c>
      <c r="C52" s="10">
        <f>(B52/$B$51)*100</f>
        <v>9.378806333739343</v>
      </c>
      <c r="E52" s="1" t="s">
        <v>341</v>
      </c>
      <c r="F52" s="97">
        <v>6</v>
      </c>
      <c r="G52" s="101">
        <f t="shared" si="6"/>
        <v>0.2145922746781116</v>
      </c>
    </row>
    <row r="53" spans="1:7" ht="12.75">
      <c r="A53" s="4"/>
      <c r="B53" s="93" t="s">
        <v>250</v>
      </c>
      <c r="C53" s="10"/>
      <c r="E53" s="1" t="s">
        <v>342</v>
      </c>
      <c r="F53" s="97">
        <v>0</v>
      </c>
      <c r="G53" s="101">
        <f t="shared" si="6"/>
        <v>0</v>
      </c>
    </row>
    <row r="54" spans="1:7" ht="14.25">
      <c r="A54" s="5" t="s">
        <v>343</v>
      </c>
      <c r="B54" s="93">
        <v>1529</v>
      </c>
      <c r="C54" s="33">
        <f>(B54/$B$54)*100</f>
        <v>100</v>
      </c>
      <c r="E54" s="1" t="s">
        <v>201</v>
      </c>
      <c r="F54" s="97">
        <v>349</v>
      </c>
      <c r="G54" s="101">
        <f t="shared" si="6"/>
        <v>12.482117310443492</v>
      </c>
    </row>
    <row r="55" spans="1:7" ht="12.75">
      <c r="A55" s="4" t="s">
        <v>340</v>
      </c>
      <c r="B55" s="98">
        <v>400</v>
      </c>
      <c r="C55" s="10">
        <f>(B55/$B$54)*100</f>
        <v>26.160889470241987</v>
      </c>
      <c r="E55" s="1" t="s">
        <v>344</v>
      </c>
      <c r="F55" s="97">
        <v>280</v>
      </c>
      <c r="G55" s="101">
        <f t="shared" si="6"/>
        <v>10.014306151645208</v>
      </c>
    </row>
    <row r="56" spans="1:7" ht="12.75">
      <c r="A56" s="4" t="s">
        <v>345</v>
      </c>
      <c r="B56" s="119">
        <v>52.3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1129</v>
      </c>
      <c r="C57" s="10">
        <f>(B57/$B$54)*100</f>
        <v>73.83911052975802</v>
      </c>
      <c r="E57" s="1" t="s">
        <v>348</v>
      </c>
      <c r="F57" s="97">
        <v>11</v>
      </c>
      <c r="G57" s="101">
        <f t="shared" si="6"/>
        <v>0.39341917024320455</v>
      </c>
    </row>
    <row r="58" spans="1:7" ht="12.75">
      <c r="A58" s="4" t="s">
        <v>345</v>
      </c>
      <c r="B58" s="119">
        <v>83</v>
      </c>
      <c r="C58" s="37" t="s">
        <v>261</v>
      </c>
      <c r="E58" s="1" t="s">
        <v>349</v>
      </c>
      <c r="F58" s="97">
        <v>124</v>
      </c>
      <c r="G58" s="101">
        <f t="shared" si="6"/>
        <v>4.434907010014307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241</v>
      </c>
      <c r="C60" s="33">
        <f>(B60/$B$60)*100</f>
        <v>100</v>
      </c>
      <c r="E60" s="1" t="s">
        <v>352</v>
      </c>
      <c r="F60" s="97">
        <v>30</v>
      </c>
      <c r="G60" s="101">
        <f t="shared" si="6"/>
        <v>1.0729613733905579</v>
      </c>
    </row>
    <row r="61" spans="1:7" ht="12.75">
      <c r="A61" s="4" t="s">
        <v>340</v>
      </c>
      <c r="B61" s="97">
        <v>148</v>
      </c>
      <c r="C61" s="10">
        <f>(B61/$B$60)*100</f>
        <v>61.41078838174274</v>
      </c>
      <c r="E61" s="1" t="s">
        <v>353</v>
      </c>
      <c r="F61" s="97">
        <v>0</v>
      </c>
      <c r="G61" s="101">
        <f t="shared" si="6"/>
        <v>0</v>
      </c>
    </row>
    <row r="62" spans="1:7" ht="12.75">
      <c r="A62" s="4"/>
      <c r="B62" s="93" t="s">
        <v>250</v>
      </c>
      <c r="C62" s="10"/>
      <c r="E62" s="1" t="s">
        <v>354</v>
      </c>
      <c r="F62" s="97">
        <v>17</v>
      </c>
      <c r="G62" s="101">
        <f t="shared" si="6"/>
        <v>0.6080114449213162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</v>
      </c>
      <c r="G63" s="101">
        <f t="shared" si="6"/>
        <v>0.14306151645207438</v>
      </c>
    </row>
    <row r="64" spans="1:7" ht="12.75">
      <c r="A64" s="29" t="s">
        <v>357</v>
      </c>
      <c r="B64" s="93">
        <v>2591</v>
      </c>
      <c r="C64" s="33">
        <f>(B64/$B$64)*100</f>
        <v>100</v>
      </c>
      <c r="E64" s="1" t="s">
        <v>358</v>
      </c>
      <c r="F64" s="97">
        <v>11</v>
      </c>
      <c r="G64" s="101">
        <f t="shared" si="6"/>
        <v>0.39341917024320455</v>
      </c>
    </row>
    <row r="65" spans="1:7" ht="12.75">
      <c r="A65" s="4" t="s">
        <v>256</v>
      </c>
      <c r="B65" s="97">
        <v>1545</v>
      </c>
      <c r="C65" s="10">
        <f>(B65/$B$64)*100</f>
        <v>59.62948668467774</v>
      </c>
      <c r="E65" s="1" t="s">
        <v>359</v>
      </c>
      <c r="F65" s="97">
        <v>0</v>
      </c>
      <c r="G65" s="101">
        <f t="shared" si="6"/>
        <v>0</v>
      </c>
    </row>
    <row r="66" spans="1:7" ht="12.75">
      <c r="A66" s="4" t="s">
        <v>257</v>
      </c>
      <c r="B66" s="97">
        <v>989</v>
      </c>
      <c r="C66" s="10">
        <f aca="true" t="shared" si="7" ref="C66:C71">(B66/$B$64)*100</f>
        <v>38.170590505596294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754</v>
      </c>
      <c r="C67" s="10">
        <f t="shared" si="7"/>
        <v>29.100733307603242</v>
      </c>
      <c r="E67" s="1" t="s">
        <v>362</v>
      </c>
      <c r="F67" s="97">
        <v>5</v>
      </c>
      <c r="G67" s="101">
        <f t="shared" si="6"/>
        <v>0.17882689556509299</v>
      </c>
    </row>
    <row r="68" spans="1:7" ht="12.75">
      <c r="A68" s="4" t="s">
        <v>363</v>
      </c>
      <c r="B68" s="97">
        <v>235</v>
      </c>
      <c r="C68" s="10">
        <f t="shared" si="7"/>
        <v>9.069857197993054</v>
      </c>
      <c r="E68" s="1" t="s">
        <v>364</v>
      </c>
      <c r="F68" s="97">
        <v>129</v>
      </c>
      <c r="G68" s="101">
        <f t="shared" si="6"/>
        <v>4.6137339055794</v>
      </c>
    </row>
    <row r="69" spans="1:7" ht="12.75">
      <c r="A69" s="4" t="s">
        <v>365</v>
      </c>
      <c r="B69" s="97">
        <v>151</v>
      </c>
      <c r="C69" s="10">
        <f t="shared" si="7"/>
        <v>5.827865688923196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84</v>
      </c>
      <c r="C70" s="10">
        <f t="shared" si="7"/>
        <v>3.2419915090698574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57</v>
      </c>
      <c r="C71" s="40">
        <f t="shared" si="7"/>
        <v>2.1999228097259746</v>
      </c>
      <c r="D71" s="41"/>
      <c r="E71" s="9" t="s">
        <v>369</v>
      </c>
      <c r="F71" s="103">
        <v>1225</v>
      </c>
      <c r="G71" s="104">
        <f t="shared" si="6"/>
        <v>43.81258941344778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1981</v>
      </c>
      <c r="C9" s="81">
        <f>(B9/$B$9)*100</f>
        <v>100</v>
      </c>
      <c r="D9" s="65"/>
      <c r="E9" s="79" t="s">
        <v>381</v>
      </c>
      <c r="F9" s="80">
        <v>912</v>
      </c>
      <c r="G9" s="81">
        <f>(F9/$F$9)*100</f>
        <v>100</v>
      </c>
    </row>
    <row r="10" spans="1:7" ht="12.75">
      <c r="A10" s="82" t="s">
        <v>382</v>
      </c>
      <c r="B10" s="97">
        <v>1321</v>
      </c>
      <c r="C10" s="105">
        <f>(B10/$B$9)*100</f>
        <v>66.68349318525996</v>
      </c>
      <c r="D10" s="65"/>
      <c r="E10" s="78" t="s">
        <v>383</v>
      </c>
      <c r="F10" s="97">
        <v>66</v>
      </c>
      <c r="G10" s="105">
        <f aca="true" t="shared" si="0" ref="G10:G19">(F10/$F$9)*100</f>
        <v>7.236842105263158</v>
      </c>
    </row>
    <row r="11" spans="1:7" ht="12.75">
      <c r="A11" s="82" t="s">
        <v>384</v>
      </c>
      <c r="B11" s="97">
        <v>1321</v>
      </c>
      <c r="C11" s="105">
        <f aca="true" t="shared" si="1" ref="C11:C16">(B11/$B$9)*100</f>
        <v>66.68349318525996</v>
      </c>
      <c r="D11" s="65"/>
      <c r="E11" s="78" t="s">
        <v>385</v>
      </c>
      <c r="F11" s="97">
        <v>39</v>
      </c>
      <c r="G11" s="105">
        <f t="shared" si="0"/>
        <v>4.276315789473684</v>
      </c>
    </row>
    <row r="12" spans="1:7" ht="12.75">
      <c r="A12" s="82" t="s">
        <v>386</v>
      </c>
      <c r="B12" s="97">
        <v>1250</v>
      </c>
      <c r="C12" s="105">
        <f>(B12/$B$9)*100</f>
        <v>63.099444724886425</v>
      </c>
      <c r="D12" s="65"/>
      <c r="E12" s="78" t="s">
        <v>387</v>
      </c>
      <c r="F12" s="97">
        <v>168</v>
      </c>
      <c r="G12" s="105">
        <f t="shared" si="0"/>
        <v>18.421052631578945</v>
      </c>
    </row>
    <row r="13" spans="1:7" ht="12.75">
      <c r="A13" s="82" t="s">
        <v>388</v>
      </c>
      <c r="B13" s="97">
        <v>71</v>
      </c>
      <c r="C13" s="105">
        <f>(B13/$B$9)*100</f>
        <v>3.5840484603735483</v>
      </c>
      <c r="D13" s="65"/>
      <c r="E13" s="78" t="s">
        <v>389</v>
      </c>
      <c r="F13" s="97">
        <v>128</v>
      </c>
      <c r="G13" s="105">
        <f t="shared" si="0"/>
        <v>14.035087719298245</v>
      </c>
    </row>
    <row r="14" spans="1:7" ht="12.75">
      <c r="A14" s="82" t="s">
        <v>390</v>
      </c>
      <c r="B14" s="109">
        <v>5.4</v>
      </c>
      <c r="C14" s="112" t="s">
        <v>261</v>
      </c>
      <c r="D14" s="65"/>
      <c r="E14" s="78" t="s">
        <v>391</v>
      </c>
      <c r="F14" s="97">
        <v>144</v>
      </c>
      <c r="G14" s="105">
        <f t="shared" si="0"/>
        <v>15.789473684210526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243</v>
      </c>
      <c r="G15" s="105">
        <f t="shared" si="0"/>
        <v>26.644736842105267</v>
      </c>
    </row>
    <row r="16" spans="1:7" ht="12.75">
      <c r="A16" s="82" t="s">
        <v>67</v>
      </c>
      <c r="B16" s="97">
        <v>660</v>
      </c>
      <c r="C16" s="105">
        <f t="shared" si="1"/>
        <v>33.31650681474003</v>
      </c>
      <c r="D16" s="65"/>
      <c r="E16" s="78" t="s">
        <v>68</v>
      </c>
      <c r="F16" s="97">
        <v>73</v>
      </c>
      <c r="G16" s="105">
        <f t="shared" si="0"/>
        <v>8.00438596491228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42</v>
      </c>
      <c r="G17" s="105">
        <f t="shared" si="0"/>
        <v>4.605263157894736</v>
      </c>
    </row>
    <row r="18" spans="1:7" ht="12.75">
      <c r="A18" s="77" t="s">
        <v>70</v>
      </c>
      <c r="B18" s="80">
        <v>1067</v>
      </c>
      <c r="C18" s="81">
        <f>(B18/$B$18)*100</f>
        <v>100</v>
      </c>
      <c r="D18" s="65"/>
      <c r="E18" s="78" t="s">
        <v>170</v>
      </c>
      <c r="F18" s="97">
        <v>9</v>
      </c>
      <c r="G18" s="105">
        <f t="shared" si="0"/>
        <v>0.9868421052631579</v>
      </c>
    </row>
    <row r="19" spans="1:9" ht="12.75">
      <c r="A19" s="82" t="s">
        <v>382</v>
      </c>
      <c r="B19" s="97">
        <v>643</v>
      </c>
      <c r="C19" s="105">
        <f>(B19/$B$18)*100</f>
        <v>60.26241799437676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643</v>
      </c>
      <c r="C20" s="105">
        <f>(B20/$B$18)*100</f>
        <v>60.26241799437676</v>
      </c>
      <c r="D20" s="65"/>
      <c r="E20" s="78" t="s">
        <v>71</v>
      </c>
      <c r="F20" s="97">
        <v>39138</v>
      </c>
      <c r="G20" s="112" t="s">
        <v>261</v>
      </c>
    </row>
    <row r="21" spans="1:7" ht="12.75">
      <c r="A21" s="82" t="s">
        <v>386</v>
      </c>
      <c r="B21" s="97">
        <v>627</v>
      </c>
      <c r="C21" s="105">
        <f>(B21/$B$18)*100</f>
        <v>58.76288659793815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768</v>
      </c>
      <c r="G22" s="105">
        <f>(F22/$F$9)*100</f>
        <v>84.21052631578947</v>
      </c>
    </row>
    <row r="23" spans="1:7" ht="12.75">
      <c r="A23" s="77" t="s">
        <v>73</v>
      </c>
      <c r="B23" s="80">
        <v>240</v>
      </c>
      <c r="C23" s="81">
        <f>(B23/$B$23)*100</f>
        <v>100</v>
      </c>
      <c r="D23" s="65"/>
      <c r="E23" s="78" t="s">
        <v>74</v>
      </c>
      <c r="F23" s="97">
        <v>45723</v>
      </c>
      <c r="G23" s="112" t="s">
        <v>261</v>
      </c>
    </row>
    <row r="24" spans="1:7" ht="12.75">
      <c r="A24" s="82" t="s">
        <v>75</v>
      </c>
      <c r="B24" s="97">
        <v>114</v>
      </c>
      <c r="C24" s="105">
        <f>(B24/$B$23)*100</f>
        <v>47.5</v>
      </c>
      <c r="D24" s="65"/>
      <c r="E24" s="78" t="s">
        <v>76</v>
      </c>
      <c r="F24" s="97">
        <v>228</v>
      </c>
      <c r="G24" s="105">
        <f>(F24/$F$9)*100</f>
        <v>25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10700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65</v>
      </c>
      <c r="G26" s="105">
        <f>(F26/$F$9)*100</f>
        <v>7.12719298245614</v>
      </c>
    </row>
    <row r="27" spans="1:7" ht="12.75">
      <c r="A27" s="77" t="s">
        <v>85</v>
      </c>
      <c r="B27" s="80">
        <v>1215</v>
      </c>
      <c r="C27" s="81">
        <f>(B27/$B$27)*100</f>
        <v>100</v>
      </c>
      <c r="D27" s="65"/>
      <c r="E27" s="78" t="s">
        <v>78</v>
      </c>
      <c r="F27" s="98">
        <v>6943</v>
      </c>
      <c r="G27" s="112" t="s">
        <v>261</v>
      </c>
    </row>
    <row r="28" spans="1:7" ht="12.75">
      <c r="A28" s="82" t="s">
        <v>86</v>
      </c>
      <c r="B28" s="97">
        <v>766</v>
      </c>
      <c r="C28" s="105">
        <f aca="true" t="shared" si="2" ref="C28:C33">(B28/$B$27)*100</f>
        <v>63.04526748971193</v>
      </c>
      <c r="D28" s="65"/>
      <c r="E28" s="78" t="s">
        <v>79</v>
      </c>
      <c r="F28" s="97">
        <v>83</v>
      </c>
      <c r="G28" s="105">
        <f>(F28/$F$9)*100</f>
        <v>9.100877192982457</v>
      </c>
    </row>
    <row r="29" spans="1:7" ht="12.75">
      <c r="A29" s="82" t="s">
        <v>87</v>
      </c>
      <c r="B29" s="97">
        <v>165</v>
      </c>
      <c r="C29" s="105">
        <f t="shared" si="2"/>
        <v>13.580246913580247</v>
      </c>
      <c r="D29" s="65"/>
      <c r="E29" s="78" t="s">
        <v>80</v>
      </c>
      <c r="F29" s="97">
        <v>2880</v>
      </c>
      <c r="G29" s="112" t="s">
        <v>261</v>
      </c>
    </row>
    <row r="30" spans="1:7" ht="12.75">
      <c r="A30" s="82" t="s">
        <v>88</v>
      </c>
      <c r="B30" s="97">
        <v>227</v>
      </c>
      <c r="C30" s="105">
        <f t="shared" si="2"/>
        <v>18.68312757201646</v>
      </c>
      <c r="D30" s="65"/>
      <c r="E30" s="78" t="s">
        <v>81</v>
      </c>
      <c r="F30" s="97">
        <v>144</v>
      </c>
      <c r="G30" s="105">
        <f>(F30/$F$9)*100</f>
        <v>15.789473684210526</v>
      </c>
    </row>
    <row r="31" spans="1:7" ht="12.75">
      <c r="A31" s="82" t="s">
        <v>115</v>
      </c>
      <c r="B31" s="97">
        <v>40</v>
      </c>
      <c r="C31" s="105">
        <f t="shared" si="2"/>
        <v>3.292181069958848</v>
      </c>
      <c r="D31" s="65"/>
      <c r="E31" s="78" t="s">
        <v>82</v>
      </c>
      <c r="F31" s="97">
        <v>9077</v>
      </c>
      <c r="G31" s="112" t="s">
        <v>261</v>
      </c>
    </row>
    <row r="32" spans="1:7" ht="12.75">
      <c r="A32" s="82" t="s">
        <v>89</v>
      </c>
      <c r="B32" s="97">
        <v>11</v>
      </c>
      <c r="C32" s="105">
        <f t="shared" si="2"/>
        <v>0.9053497942386831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</v>
      </c>
      <c r="C33" s="105">
        <f t="shared" si="2"/>
        <v>0.49382716049382713</v>
      </c>
      <c r="D33" s="65"/>
      <c r="E33" s="79" t="s">
        <v>84</v>
      </c>
      <c r="F33" s="80">
        <v>699</v>
      </c>
      <c r="G33" s="81">
        <f>(F33/$F$33)*100</f>
        <v>100</v>
      </c>
    </row>
    <row r="34" spans="1:7" ht="12.75">
      <c r="A34" s="82" t="s">
        <v>91</v>
      </c>
      <c r="B34" s="120">
        <v>25.5</v>
      </c>
      <c r="C34" s="112" t="s">
        <v>261</v>
      </c>
      <c r="D34" s="65"/>
      <c r="E34" s="78" t="s">
        <v>383</v>
      </c>
      <c r="F34" s="97">
        <v>48</v>
      </c>
      <c r="G34" s="105">
        <f aca="true" t="shared" si="3" ref="G34:G43">(F34/$F$33)*100</f>
        <v>6.866952789699571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18</v>
      </c>
      <c r="G35" s="105">
        <f t="shared" si="3"/>
        <v>2.575107296137339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124</v>
      </c>
      <c r="G36" s="105">
        <f t="shared" si="3"/>
        <v>17.739628040057227</v>
      </c>
    </row>
    <row r="37" spans="1:7" ht="12.75">
      <c r="A37" s="77" t="s">
        <v>94</v>
      </c>
      <c r="B37" s="80">
        <v>1250</v>
      </c>
      <c r="C37" s="81">
        <f>(B37/$B$37)*100</f>
        <v>100</v>
      </c>
      <c r="D37" s="65"/>
      <c r="E37" s="78" t="s">
        <v>389</v>
      </c>
      <c r="F37" s="97">
        <v>108</v>
      </c>
      <c r="G37" s="105">
        <f t="shared" si="3"/>
        <v>15.450643776824036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123</v>
      </c>
      <c r="G38" s="105">
        <f t="shared" si="3"/>
        <v>17.59656652360515</v>
      </c>
    </row>
    <row r="39" spans="1:7" ht="12.75">
      <c r="A39" s="82" t="s">
        <v>97</v>
      </c>
      <c r="B39" s="98">
        <v>268</v>
      </c>
      <c r="C39" s="105">
        <f>(B39/$B$37)*100</f>
        <v>21.44</v>
      </c>
      <c r="D39" s="65"/>
      <c r="E39" s="78" t="s">
        <v>393</v>
      </c>
      <c r="F39" s="97">
        <v>188</v>
      </c>
      <c r="G39" s="105">
        <f t="shared" si="3"/>
        <v>26.895565092989987</v>
      </c>
    </row>
    <row r="40" spans="1:7" ht="12.75">
      <c r="A40" s="82" t="s">
        <v>98</v>
      </c>
      <c r="B40" s="98">
        <v>226</v>
      </c>
      <c r="C40" s="105">
        <f>(B40/$B$37)*100</f>
        <v>18.08</v>
      </c>
      <c r="D40" s="65"/>
      <c r="E40" s="78" t="s">
        <v>68</v>
      </c>
      <c r="F40" s="97">
        <v>51</v>
      </c>
      <c r="G40" s="105">
        <f t="shared" si="3"/>
        <v>7.296137339055794</v>
      </c>
    </row>
    <row r="41" spans="1:7" ht="12.75">
      <c r="A41" s="82" t="s">
        <v>100</v>
      </c>
      <c r="B41" s="98">
        <v>353</v>
      </c>
      <c r="C41" s="105">
        <f>(B41/$B$37)*100</f>
        <v>28.24</v>
      </c>
      <c r="D41" s="65"/>
      <c r="E41" s="78" t="s">
        <v>69</v>
      </c>
      <c r="F41" s="97">
        <v>30</v>
      </c>
      <c r="G41" s="105">
        <f t="shared" si="3"/>
        <v>4.291845493562231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9</v>
      </c>
      <c r="G42" s="105">
        <f t="shared" si="3"/>
        <v>1.2875536480686696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71</v>
      </c>
      <c r="C44" s="105">
        <f>(B44/$B$37)*100</f>
        <v>5.680000000000001</v>
      </c>
      <c r="D44" s="65"/>
      <c r="E44" s="78" t="s">
        <v>93</v>
      </c>
      <c r="F44" s="97">
        <v>39669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332</v>
      </c>
      <c r="C46" s="105">
        <f>(B46/$B$37)*100</f>
        <v>26.56</v>
      </c>
      <c r="D46" s="65"/>
      <c r="E46" s="78" t="s">
        <v>96</v>
      </c>
      <c r="F46" s="97">
        <v>14757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33520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26885</v>
      </c>
      <c r="G49" s="114" t="s">
        <v>261</v>
      </c>
    </row>
    <row r="50" spans="1:7" ht="13.5" thickTop="1">
      <c r="A50" s="82" t="s">
        <v>116</v>
      </c>
      <c r="B50" s="98">
        <v>47</v>
      </c>
      <c r="C50" s="105">
        <f t="shared" si="4"/>
        <v>3.7600000000000002</v>
      </c>
      <c r="D50" s="65"/>
      <c r="E50" s="78"/>
      <c r="F50" s="86"/>
      <c r="G50" s="85"/>
    </row>
    <row r="51" spans="1:7" ht="12.75">
      <c r="A51" s="82" t="s">
        <v>117</v>
      </c>
      <c r="B51" s="98">
        <v>175</v>
      </c>
      <c r="C51" s="105">
        <f t="shared" si="4"/>
        <v>14.000000000000002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116</v>
      </c>
      <c r="C52" s="105">
        <f t="shared" si="4"/>
        <v>9.28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139</v>
      </c>
      <c r="C53" s="105">
        <f t="shared" si="4"/>
        <v>11.12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69</v>
      </c>
      <c r="C54" s="105">
        <f t="shared" si="4"/>
        <v>5.52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24</v>
      </c>
      <c r="C55" s="105">
        <f t="shared" si="4"/>
        <v>1.92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79</v>
      </c>
      <c r="C57" s="105">
        <f>(B57/$B$37)*100</f>
        <v>6.32</v>
      </c>
      <c r="D57" s="65"/>
      <c r="E57" s="79" t="s">
        <v>84</v>
      </c>
      <c r="F57" s="80">
        <v>82</v>
      </c>
      <c r="G57" s="105">
        <f>(F57/$F$33)*100</f>
        <v>11.731044349070102</v>
      </c>
      <c r="H57" s="79" t="s">
        <v>84</v>
      </c>
      <c r="L57" s="15">
        <v>699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71</v>
      </c>
      <c r="G58" s="105">
        <f>(F58/L58)*100</f>
        <v>15.40130151843818</v>
      </c>
      <c r="H58" s="78" t="s">
        <v>118</v>
      </c>
      <c r="L58" s="15">
        <v>461</v>
      </c>
    </row>
    <row r="59" spans="1:12" ht="12.75">
      <c r="A59" s="82" t="s">
        <v>112</v>
      </c>
      <c r="B59" s="98">
        <v>110</v>
      </c>
      <c r="C59" s="105">
        <f>(B59/$B$37)*100</f>
        <v>8.799999999999999</v>
      </c>
      <c r="D59" s="65"/>
      <c r="E59" s="78" t="s">
        <v>120</v>
      </c>
      <c r="F59" s="97">
        <v>33</v>
      </c>
      <c r="G59" s="105">
        <f>(F59/L59)*100</f>
        <v>18.13186813186813</v>
      </c>
      <c r="H59" s="78" t="s">
        <v>120</v>
      </c>
      <c r="L59" s="15">
        <v>182</v>
      </c>
    </row>
    <row r="60" spans="1:7" ht="12.75">
      <c r="A60" s="82" t="s">
        <v>113</v>
      </c>
      <c r="B60" s="98">
        <v>249</v>
      </c>
      <c r="C60" s="105">
        <f>(B60/$B$37)*100</f>
        <v>19.919999999999998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91</v>
      </c>
      <c r="C62" s="105">
        <f>(B62/$B$37)*100</f>
        <v>7.28</v>
      </c>
      <c r="D62" s="65"/>
      <c r="E62" s="79" t="s">
        <v>123</v>
      </c>
      <c r="F62" s="80">
        <v>44</v>
      </c>
      <c r="G62" s="105">
        <f>(F62/L62)*100</f>
        <v>20.657276995305164</v>
      </c>
      <c r="H62" s="79" t="s">
        <v>394</v>
      </c>
      <c r="L62" s="15">
        <v>213</v>
      </c>
    </row>
    <row r="63" spans="1:12" ht="12.75">
      <c r="A63" s="61" t="s">
        <v>293</v>
      </c>
      <c r="B63" s="98">
        <v>60</v>
      </c>
      <c r="C63" s="105">
        <f>(B63/$B$37)*100</f>
        <v>4.8</v>
      </c>
      <c r="D63" s="65"/>
      <c r="E63" s="78" t="s">
        <v>118</v>
      </c>
      <c r="F63" s="97">
        <v>41</v>
      </c>
      <c r="G63" s="105">
        <f>(F63/L63)*100</f>
        <v>32.28346456692913</v>
      </c>
      <c r="H63" s="78" t="s">
        <v>118</v>
      </c>
      <c r="L63" s="15">
        <v>127</v>
      </c>
    </row>
    <row r="64" spans="1:12" ht="12.75">
      <c r="A64" s="82" t="s">
        <v>114</v>
      </c>
      <c r="B64" s="98">
        <v>91</v>
      </c>
      <c r="C64" s="105">
        <f>(B64/$B$37)*100</f>
        <v>7.28</v>
      </c>
      <c r="D64" s="65"/>
      <c r="E64" s="78" t="s">
        <v>120</v>
      </c>
      <c r="F64" s="97">
        <v>13</v>
      </c>
      <c r="G64" s="105">
        <f>(F64/L64)*100</f>
        <v>41.935483870967744</v>
      </c>
      <c r="H64" s="78" t="s">
        <v>120</v>
      </c>
      <c r="L64" s="15">
        <v>31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388</v>
      </c>
      <c r="G66" s="105">
        <f aca="true" t="shared" si="5" ref="G66:G71">(F66/L66)*100</f>
        <v>13.931777378815081</v>
      </c>
      <c r="H66" s="79" t="s">
        <v>124</v>
      </c>
      <c r="L66" s="15">
        <v>2785</v>
      </c>
    </row>
    <row r="67" spans="1:12" ht="12.75">
      <c r="A67" s="82" t="s">
        <v>126</v>
      </c>
      <c r="B67" s="97">
        <v>1034</v>
      </c>
      <c r="C67" s="105">
        <f>(B67/$B$37)*100</f>
        <v>82.72</v>
      </c>
      <c r="D67" s="65"/>
      <c r="E67" s="78" t="s">
        <v>262</v>
      </c>
      <c r="F67" s="97">
        <v>193</v>
      </c>
      <c r="G67" s="105">
        <f t="shared" si="5"/>
        <v>10.26595744680851</v>
      </c>
      <c r="H67" s="78" t="s">
        <v>262</v>
      </c>
      <c r="L67" s="15">
        <v>1880</v>
      </c>
    </row>
    <row r="68" spans="1:12" ht="12.75">
      <c r="A68" s="82" t="s">
        <v>128</v>
      </c>
      <c r="B68" s="97">
        <v>180</v>
      </c>
      <c r="C68" s="105">
        <f>(B68/$B$37)*100</f>
        <v>14.399999999999999</v>
      </c>
      <c r="D68" s="65"/>
      <c r="E68" s="78" t="s">
        <v>127</v>
      </c>
      <c r="F68" s="97">
        <v>15</v>
      </c>
      <c r="G68" s="105">
        <f t="shared" si="5"/>
        <v>6.224066390041494</v>
      </c>
      <c r="H68" s="78" t="s">
        <v>127</v>
      </c>
      <c r="L68" s="15">
        <v>241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195</v>
      </c>
      <c r="G69" s="105">
        <f t="shared" si="5"/>
        <v>21.54696132596685</v>
      </c>
      <c r="H69" s="78" t="s">
        <v>129</v>
      </c>
      <c r="L69" s="15">
        <v>905</v>
      </c>
    </row>
    <row r="70" spans="1:12" ht="12.75">
      <c r="A70" s="82" t="s">
        <v>376</v>
      </c>
      <c r="B70" s="97">
        <v>29</v>
      </c>
      <c r="C70" s="105">
        <f>(B70/$B$37)*100</f>
        <v>2.32</v>
      </c>
      <c r="D70" s="65"/>
      <c r="E70" s="78" t="s">
        <v>130</v>
      </c>
      <c r="F70" s="97">
        <v>166</v>
      </c>
      <c r="G70" s="105">
        <f t="shared" si="5"/>
        <v>23.512747875354105</v>
      </c>
      <c r="H70" s="78" t="s">
        <v>130</v>
      </c>
      <c r="L70" s="15">
        <v>706</v>
      </c>
    </row>
    <row r="71" spans="1:12" ht="13.5" thickBot="1">
      <c r="A71" s="90" t="s">
        <v>371</v>
      </c>
      <c r="B71" s="110">
        <v>7</v>
      </c>
      <c r="C71" s="111">
        <f>(B71/$B$37)*100</f>
        <v>0.5599999999999999</v>
      </c>
      <c r="D71" s="91"/>
      <c r="E71" s="92" t="s">
        <v>131</v>
      </c>
      <c r="F71" s="110">
        <v>44</v>
      </c>
      <c r="G71" s="118">
        <f t="shared" si="5"/>
        <v>12.18836565096953</v>
      </c>
      <c r="H71" s="92" t="s">
        <v>131</v>
      </c>
      <c r="L71" s="15">
        <v>361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1012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912</v>
      </c>
      <c r="G9" s="81">
        <f>(F9/$F$9)*100</f>
        <v>100</v>
      </c>
      <c r="I9" s="53"/>
    </row>
    <row r="10" spans="1:7" ht="12.75">
      <c r="A10" s="36" t="s">
        <v>137</v>
      </c>
      <c r="B10" s="97">
        <v>346</v>
      </c>
      <c r="C10" s="105">
        <f aca="true" t="shared" si="0" ref="C10:C18">(B10/$B$8)*100</f>
        <v>34.18972332015811</v>
      </c>
      <c r="E10" s="32" t="s">
        <v>138</v>
      </c>
      <c r="F10" s="97">
        <v>841</v>
      </c>
      <c r="G10" s="105">
        <f>(F10/$F$9)*100</f>
        <v>92.21491228070175</v>
      </c>
    </row>
    <row r="11" spans="1:7" ht="12.75">
      <c r="A11" s="36" t="s">
        <v>139</v>
      </c>
      <c r="B11" s="97">
        <v>505</v>
      </c>
      <c r="C11" s="105">
        <f t="shared" si="0"/>
        <v>49.90118577075099</v>
      </c>
      <c r="E11" s="32" t="s">
        <v>140</v>
      </c>
      <c r="F11" s="97">
        <v>42</v>
      </c>
      <c r="G11" s="105">
        <f>(F11/$F$9)*100</f>
        <v>4.605263157894736</v>
      </c>
    </row>
    <row r="12" spans="1:7" ht="12.75">
      <c r="A12" s="36" t="s">
        <v>141</v>
      </c>
      <c r="B12" s="97">
        <v>105</v>
      </c>
      <c r="C12" s="105">
        <f t="shared" si="0"/>
        <v>10.375494071146244</v>
      </c>
      <c r="E12" s="32" t="s">
        <v>142</v>
      </c>
      <c r="F12" s="97">
        <v>29</v>
      </c>
      <c r="G12" s="105">
        <f>(F12/$F$9)*100</f>
        <v>3.179824561403509</v>
      </c>
    </row>
    <row r="13" spans="1:7" ht="12.75">
      <c r="A13" s="36" t="s">
        <v>143</v>
      </c>
      <c r="B13" s="97">
        <v>39</v>
      </c>
      <c r="C13" s="105">
        <f t="shared" si="0"/>
        <v>3.8537549407114624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</v>
      </c>
      <c r="C14" s="105">
        <f t="shared" si="0"/>
        <v>1.6798418972332017</v>
      </c>
      <c r="E14" s="42" t="s">
        <v>145</v>
      </c>
      <c r="F14" s="80">
        <v>655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231</v>
      </c>
      <c r="G16" s="105">
        <f>(F16/$F$14)*100</f>
        <v>35.26717557251908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420</v>
      </c>
      <c r="G17" s="105">
        <f aca="true" t="shared" si="1" ref="G17:G23">(F17/$F$14)*100</f>
        <v>64.12213740458014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</v>
      </c>
      <c r="G18" s="105">
        <f t="shared" si="1"/>
        <v>0.6106870229007634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0</v>
      </c>
      <c r="G19" s="105">
        <f t="shared" si="1"/>
        <v>0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0</v>
      </c>
      <c r="C23" s="105">
        <f t="shared" si="2"/>
        <v>0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</v>
      </c>
      <c r="C24" s="105">
        <f t="shared" si="2"/>
        <v>1.185770750988142</v>
      </c>
      <c r="E24" s="1" t="s">
        <v>163</v>
      </c>
      <c r="F24" s="97">
        <v>56800</v>
      </c>
      <c r="G24" s="112" t="s">
        <v>261</v>
      </c>
    </row>
    <row r="25" spans="1:7" ht="12.75">
      <c r="A25" s="36" t="s">
        <v>164</v>
      </c>
      <c r="B25" s="97">
        <v>44</v>
      </c>
      <c r="C25" s="105">
        <f t="shared" si="2"/>
        <v>4.3478260869565215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56</v>
      </c>
      <c r="C26" s="105">
        <f t="shared" si="2"/>
        <v>5.533596837944664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470</v>
      </c>
      <c r="C27" s="105">
        <f t="shared" si="2"/>
        <v>46.44268774703557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430</v>
      </c>
      <c r="C28" s="105">
        <f t="shared" si="2"/>
        <v>42.490118577075094</v>
      </c>
      <c r="E28" s="32" t="s">
        <v>176</v>
      </c>
      <c r="F28" s="97">
        <v>473</v>
      </c>
      <c r="G28" s="105">
        <f aca="true" t="shared" si="3" ref="G28:G35">(F28/$F$14)*100</f>
        <v>72.21374045801527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16</v>
      </c>
      <c r="G30" s="105">
        <f t="shared" si="3"/>
        <v>2.4427480916030535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110</v>
      </c>
      <c r="G31" s="105">
        <f t="shared" si="3"/>
        <v>16.793893129770993</v>
      </c>
    </row>
    <row r="32" spans="1:7" ht="12.75">
      <c r="A32" s="36" t="s">
        <v>182</v>
      </c>
      <c r="B32" s="97">
        <v>41</v>
      </c>
      <c r="C32" s="105">
        <f t="shared" si="4"/>
        <v>4.051383399209486</v>
      </c>
      <c r="E32" s="32" t="s">
        <v>183</v>
      </c>
      <c r="F32" s="97">
        <v>185</v>
      </c>
      <c r="G32" s="105">
        <f t="shared" si="3"/>
        <v>28.24427480916031</v>
      </c>
    </row>
    <row r="33" spans="1:7" ht="12.75">
      <c r="A33" s="36" t="s">
        <v>184</v>
      </c>
      <c r="B33" s="97">
        <v>64</v>
      </c>
      <c r="C33" s="105">
        <f t="shared" si="4"/>
        <v>6.324110671936759</v>
      </c>
      <c r="E33" s="32" t="s">
        <v>185</v>
      </c>
      <c r="F33" s="97">
        <v>125</v>
      </c>
      <c r="G33" s="105">
        <f t="shared" si="3"/>
        <v>19.083969465648856</v>
      </c>
    </row>
    <row r="34" spans="1:7" ht="12.75">
      <c r="A34" s="36" t="s">
        <v>186</v>
      </c>
      <c r="B34" s="97">
        <v>137</v>
      </c>
      <c r="C34" s="105">
        <f t="shared" si="4"/>
        <v>13.537549407114625</v>
      </c>
      <c r="E34" s="32" t="s">
        <v>187</v>
      </c>
      <c r="F34" s="97">
        <v>37</v>
      </c>
      <c r="G34" s="105">
        <f t="shared" si="3"/>
        <v>5.648854961832061</v>
      </c>
    </row>
    <row r="35" spans="1:7" ht="12.75">
      <c r="A35" s="36" t="s">
        <v>188</v>
      </c>
      <c r="B35" s="97">
        <v>234</v>
      </c>
      <c r="C35" s="105">
        <f t="shared" si="4"/>
        <v>23.122529644268774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273</v>
      </c>
      <c r="C36" s="105">
        <f t="shared" si="4"/>
        <v>26.976284584980238</v>
      </c>
      <c r="E36" s="32" t="s">
        <v>191</v>
      </c>
      <c r="F36" s="97">
        <v>878</v>
      </c>
      <c r="G36" s="112" t="s">
        <v>261</v>
      </c>
    </row>
    <row r="37" spans="1:7" ht="12.75">
      <c r="A37" s="36" t="s">
        <v>192</v>
      </c>
      <c r="B37" s="97">
        <v>174</v>
      </c>
      <c r="C37" s="105">
        <f t="shared" si="4"/>
        <v>17.193675889328063</v>
      </c>
      <c r="E37" s="32" t="s">
        <v>193</v>
      </c>
      <c r="F37" s="97">
        <v>182</v>
      </c>
      <c r="G37" s="105">
        <f>(F37/$F$14)*100</f>
        <v>27.78625954198473</v>
      </c>
    </row>
    <row r="38" spans="1:7" ht="12.75">
      <c r="A38" s="36" t="s">
        <v>194</v>
      </c>
      <c r="B38" s="97">
        <v>53</v>
      </c>
      <c r="C38" s="105">
        <f t="shared" si="4"/>
        <v>5.237154150197629</v>
      </c>
      <c r="E38" s="32" t="s">
        <v>191</v>
      </c>
      <c r="F38" s="97">
        <v>399</v>
      </c>
      <c r="G38" s="112" t="s">
        <v>261</v>
      </c>
    </row>
    <row r="39" spans="1:7" ht="12.75">
      <c r="A39" s="36" t="s">
        <v>195</v>
      </c>
      <c r="B39" s="97">
        <v>36</v>
      </c>
      <c r="C39" s="105">
        <f t="shared" si="4"/>
        <v>3.557312252964427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912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148</v>
      </c>
      <c r="G43" s="105">
        <f aca="true" t="shared" si="5" ref="G43:G48">(F43/$F$14)*100</f>
        <v>22.595419847328245</v>
      </c>
    </row>
    <row r="44" spans="1:7" ht="12.75">
      <c r="A44" s="36" t="s">
        <v>209</v>
      </c>
      <c r="B44" s="98">
        <v>155</v>
      </c>
      <c r="C44" s="105">
        <f aca="true" t="shared" si="6" ref="C44:C49">(B44/$B$42)*100</f>
        <v>16.99561403508772</v>
      </c>
      <c r="E44" s="32" t="s">
        <v>210</v>
      </c>
      <c r="F44" s="97">
        <v>120</v>
      </c>
      <c r="G44" s="105">
        <f t="shared" si="5"/>
        <v>18.3206106870229</v>
      </c>
    </row>
    <row r="45" spans="1:7" ht="12.75">
      <c r="A45" s="36" t="s">
        <v>211</v>
      </c>
      <c r="B45" s="98">
        <v>194</v>
      </c>
      <c r="C45" s="105">
        <f t="shared" si="6"/>
        <v>21.271929824561404</v>
      </c>
      <c r="E45" s="32" t="s">
        <v>212</v>
      </c>
      <c r="F45" s="97">
        <v>118</v>
      </c>
      <c r="G45" s="105">
        <f t="shared" si="5"/>
        <v>18.015267175572518</v>
      </c>
    </row>
    <row r="46" spans="1:7" ht="12.75">
      <c r="A46" s="36" t="s">
        <v>213</v>
      </c>
      <c r="B46" s="98">
        <v>176</v>
      </c>
      <c r="C46" s="105">
        <f t="shared" si="6"/>
        <v>19.298245614035086</v>
      </c>
      <c r="E46" s="32" t="s">
        <v>214</v>
      </c>
      <c r="F46" s="97">
        <v>100</v>
      </c>
      <c r="G46" s="105">
        <f t="shared" si="5"/>
        <v>15.267175572519085</v>
      </c>
    </row>
    <row r="47" spans="1:7" ht="12.75">
      <c r="A47" s="36" t="s">
        <v>215</v>
      </c>
      <c r="B47" s="97">
        <v>139</v>
      </c>
      <c r="C47" s="105">
        <f t="shared" si="6"/>
        <v>15.241228070175438</v>
      </c>
      <c r="E47" s="32" t="s">
        <v>216</v>
      </c>
      <c r="F47" s="97">
        <v>45</v>
      </c>
      <c r="G47" s="105">
        <f t="shared" si="5"/>
        <v>6.870229007633588</v>
      </c>
    </row>
    <row r="48" spans="1:7" ht="12.75">
      <c r="A48" s="36" t="s">
        <v>217</v>
      </c>
      <c r="B48" s="97">
        <v>86</v>
      </c>
      <c r="C48" s="105">
        <f t="shared" si="6"/>
        <v>9.429824561403509</v>
      </c>
      <c r="E48" s="32" t="s">
        <v>218</v>
      </c>
      <c r="F48" s="97">
        <v>119</v>
      </c>
      <c r="G48" s="105">
        <f t="shared" si="5"/>
        <v>18.16793893129771</v>
      </c>
    </row>
    <row r="49" spans="1:7" ht="12.75">
      <c r="A49" s="36" t="s">
        <v>219</v>
      </c>
      <c r="B49" s="97">
        <v>162</v>
      </c>
      <c r="C49" s="105">
        <f t="shared" si="6"/>
        <v>17.763157894736842</v>
      </c>
      <c r="E49" s="32" t="s">
        <v>220</v>
      </c>
      <c r="F49" s="97">
        <v>5</v>
      </c>
      <c r="G49" s="105">
        <f>(F49/$F$14)*100</f>
        <v>0.7633587786259541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234</v>
      </c>
      <c r="G51" s="81">
        <f>(F51/F$51)*100</f>
        <v>100</v>
      </c>
    </row>
    <row r="52" spans="1:7" ht="12.75">
      <c r="A52" s="4" t="s">
        <v>223</v>
      </c>
      <c r="B52" s="97">
        <v>126</v>
      </c>
      <c r="C52" s="105">
        <f>(B52/$B$42)*100</f>
        <v>13.815789473684212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423</v>
      </c>
      <c r="C53" s="105">
        <f>(B53/$B$42)*100</f>
        <v>46.381578947368425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307</v>
      </c>
      <c r="C54" s="105">
        <f>(B54/$B$42)*100</f>
        <v>33.66228070175439</v>
      </c>
      <c r="E54" s="32" t="s">
        <v>228</v>
      </c>
      <c r="F54" s="97">
        <v>5</v>
      </c>
      <c r="G54" s="105">
        <f aca="true" t="shared" si="7" ref="G54:G60">(F54/F$51)*100</f>
        <v>2.1367521367521367</v>
      </c>
    </row>
    <row r="55" spans="1:7" ht="12.75">
      <c r="A55" s="4" t="s">
        <v>229</v>
      </c>
      <c r="B55" s="97">
        <v>56</v>
      </c>
      <c r="C55" s="105">
        <f>(B55/$B$42)*100</f>
        <v>6.140350877192982</v>
      </c>
      <c r="E55" s="32" t="s">
        <v>230</v>
      </c>
      <c r="F55" s="97">
        <v>56</v>
      </c>
      <c r="G55" s="105">
        <f t="shared" si="7"/>
        <v>23.931623931623932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130</v>
      </c>
      <c r="G56" s="105">
        <f t="shared" si="7"/>
        <v>55.55555555555556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31</v>
      </c>
      <c r="G57" s="105">
        <f t="shared" si="7"/>
        <v>13.247863247863249</v>
      </c>
    </row>
    <row r="58" spans="1:7" ht="12.75">
      <c r="A58" s="36" t="s">
        <v>234</v>
      </c>
      <c r="B58" s="97">
        <v>516</v>
      </c>
      <c r="C58" s="105">
        <f aca="true" t="shared" si="8" ref="C58:C66">(B58/$B$42)*100</f>
        <v>56.57894736842105</v>
      </c>
      <c r="E58" s="32" t="s">
        <v>235</v>
      </c>
      <c r="F58" s="97">
        <v>12</v>
      </c>
      <c r="G58" s="105">
        <f t="shared" si="7"/>
        <v>5.128205128205128</v>
      </c>
    </row>
    <row r="59" spans="1:7" ht="12.75">
      <c r="A59" s="36" t="s">
        <v>236</v>
      </c>
      <c r="B59" s="97">
        <v>4</v>
      </c>
      <c r="C59" s="105">
        <f t="shared" si="8"/>
        <v>0.43859649122807015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28</v>
      </c>
      <c r="C60" s="105">
        <f t="shared" si="8"/>
        <v>3.070175438596491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364</v>
      </c>
      <c r="C61" s="105">
        <f t="shared" si="8"/>
        <v>39.91228070175439</v>
      </c>
      <c r="E61" s="32" t="s">
        <v>163</v>
      </c>
      <c r="F61" s="97">
        <v>635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44</v>
      </c>
      <c r="G65" s="105">
        <f aca="true" t="shared" si="9" ref="G65:G71">(F65/F$51)*100</f>
        <v>18.803418803418804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28</v>
      </c>
      <c r="G66" s="105">
        <f t="shared" si="9"/>
        <v>11.965811965811966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45</v>
      </c>
      <c r="G67" s="105">
        <f t="shared" si="9"/>
        <v>19.230769230769234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20</v>
      </c>
      <c r="G68" s="105">
        <f t="shared" si="9"/>
        <v>8.547008547008547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29</v>
      </c>
      <c r="G69" s="105">
        <f t="shared" si="9"/>
        <v>12.393162393162394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64</v>
      </c>
      <c r="G70" s="105">
        <f t="shared" si="9"/>
        <v>27.350427350427353</v>
      </c>
    </row>
    <row r="71" spans="1:7" ht="12.75">
      <c r="A71" s="54" t="s">
        <v>252</v>
      </c>
      <c r="B71" s="103">
        <v>32</v>
      </c>
      <c r="C71" s="115">
        <f>(B71/$B$42)*100</f>
        <v>3.508771929824561</v>
      </c>
      <c r="D71" s="41"/>
      <c r="E71" s="44" t="s">
        <v>220</v>
      </c>
      <c r="F71" s="103">
        <v>4</v>
      </c>
      <c r="G71" s="115">
        <f t="shared" si="9"/>
        <v>1.7094017094017095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2002-06-11T12:50:29Z</dcterms:modified>
  <cp:category/>
  <cp:version/>
  <cp:contentType/>
  <cp:contentStatus/>
</cp:coreProperties>
</file>