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<sst xmlns="http://schemas.openxmlformats.org/spreadsheetml/2006/main" count="676" uniqueCount="437">
  <si>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</si>
  <si>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</si>
  <si>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</si>
  <si>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</si>
  <si>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</si>
  <si>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</si>
  <si>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</si>
  <si>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</si>
  <si>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</si>
  <si>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</si>
  <si>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</si>
  <si>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</si>
  <si>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</si>
  <si>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</si>
  <si>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</si>
  <si>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</si>
  <si>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</si>
  <si>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</si>
  <si>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</si>
  <si>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</si>
  <si>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</si>
  <si>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</si>
  <si>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</si>
  <si>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</si>
  <si>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</si>
  <si>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</si>
  <si>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</si>
  <si>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</si>
  <si>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</si>
  <si>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</si>
  <si>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</si>
  <si>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</si>
  <si>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</si>
  <si>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</si>
  <si>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</si>
  <si>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</si>
  <si>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</si>
  <si>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</si>
  <si>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</si>
  <si>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</si>
  <si>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</si>
  <si>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</si>
  <si>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</si>
  <si>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</si>
  <si>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</si>
  <si>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</si>
  <si>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</si>
  <si>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</si>
  <si>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</si>
  <si>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</si>
  <si>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</si>
  <si>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</si>
  <si>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</si>
  <si>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</si>
  <si>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</si>
  <si>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</si>
  <si>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</si>
  <si>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</si>
  <si>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</si>
  <si>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</si>
  <si>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</si>
  <si>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</si>
  <si>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</si>
  <si>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</si>
  <si>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</si>
  <si>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</si>
  <si>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</si>
  <si>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</si>
  <si>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</si>
  <si>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</si>
  <si>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</si>
  <si>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</si>
  <si>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</si>
  <si>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</si>
  <si>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</si>
  <si>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</si>
  <si>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</si>
  <si>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</si>
  <si>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</si>
  <si>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</si>
  <si>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</si>
  <si>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</si>
  <si>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</si>
  <si>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</si>
  <si>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</si>
  <si>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</si>
  <si>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</si>
  <si>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</si>
  <si>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</si>
  <si>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</si>
  <si>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</si>
  <si>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</si>
  <si>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</si>
  <si>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</si>
  <si>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</si>
  <si>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</si>
  <si>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</si>
  <si>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</si>
  <si>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</si>
  <si>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</si>
  <si>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</si>
  <si>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</si>
  <si>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</si>
  <si>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</si>
  <si>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</si>
  <si>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</si>
  <si>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</si>
  <si>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</si>
  <si>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</si>
  <si>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</si>
  <si>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</si>
  <si>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</si>
  <si>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</si>
  <si>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</si>
  <si>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</si>
  <si>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</si>
  <si>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</si>
  <si>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</si>
  <si>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</si>
  <si>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</si>
  <si>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</si>
  <si>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</si>
  <si>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</si>
  <si>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</si>
  <si>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</si>
  <si>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</si>
  <si>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</si>
  <si>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</si>
  <si>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</si>
  <si>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</si>
  <si>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</si>
  <si>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</si>
  <si>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</si>
  <si>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</si>
  <si>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</si>
  <si>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</si>
  <si>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</si>
  <si>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</si>
  <si>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</si>
  <si>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</si>
  <si>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</si>
  <si>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</si>
  <si>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</si>
  <si>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</si>
  <si>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</si>
  <si>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</si>
  <si>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</si>
  <si>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</si>
  <si>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</si>
  <si>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</si>
  <si>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</si>
  <si>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</si>
  <si>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</si>
  <si>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</si>
  <si>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</si>
  <si>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</si>
  <si>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</si>
  <si>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</si>
  <si>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</si>
  <si>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</si>
  <si>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</si>
  <si>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</si>
  <si>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</si>
  <si>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</si>
  <si>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</si>
  <si>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</si>
  <si>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</si>
  <si>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</si>
  <si>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</si>
  <si>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</si>
  <si>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</si>
  <si>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</si>
  <si>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</si>
  <si>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</si>
  <si>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</si>
  <si>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</si>
  <si>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</si>
  <si>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</si>
  <si>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</si>
  <si>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</si>
  <si>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</si>
  <si>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</si>
  <si>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</si>
  <si>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</si>
  <si>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</si>
  <si>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</si>
  <si>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</si>
  <si>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</si>
  <si>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</si>
  <si>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</si>
  <si>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</si>
  <si>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</si>
  <si>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</si>
  <si>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</si>
  <si>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</si>
  <si>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</si>
  <si>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</si>
  <si>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</si>
  <si>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</si>
  <si>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</si>
  <si>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</si>
  <si>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</si>
  <si>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</si>
  <si>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</si>
  <si>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</si>
  <si>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</si>
  <si>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</si>
  <si>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</si>
  <si>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</si>
  <si>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</si>
  <si>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</si>
  <si>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</si>
  <si>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</si>
  <si>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</si>
  <si>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</si>
  <si>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</si>
  <si>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</si>
  <si>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</si>
  <si>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</si>
  <si>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</si>
  <si>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</si>
  <si>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</si>
  <si>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</si>
  <si>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</si>
  <si>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</si>
  <si>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</si>
  <si>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</si>
  <si>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</si>
  <si>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</si>
  <si>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</si>
  <si>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</si>
  <si>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</si>
  <si>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</si>
  <si>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</si>
  <si>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</si>
  <si>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</si>
  <si>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</si>
  <si>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</si>
  <si>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</si>
  <si>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</si>
  <si>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</si>
  <si>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</si>
  <si>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</si>
  <si>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</si>
  <si>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</si>
  <si>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</si>
  <si>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</si>
  <si>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</si>
  <si>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</si>
  <si>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</si>
  <si>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</si>
  <si>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</si>
  <si>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</si>
  <si>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</si>
  <si>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</si>
  <si>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</si>
  <si>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</si>
  <si>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</si>
  <si>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</si>
  <si>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</si>
  <si>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</si>
  <si>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</si>
  <si>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</si>
  <si>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</si>
  <si>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</si>
  <si>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</si>
  <si>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</si>
  <si>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</si>
  <si>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</si>
  <si>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</si>
  <si>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</si>
  <si>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</si>
  <si>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</si>
  <si>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</si>
  <si>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</si>
  <si>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</si>
  <si>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</si>
  <si>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Cape May Court House CDP, Cape May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</si>
  <si>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</si>
  <si>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</si>
  <si>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</si>
  <si>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</si>
  <si>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</si>
  <si>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</si>
  <si>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</si>
  <si>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</si>
  <si>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</si>
  <si>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</si>
  <si>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</si>
  <si>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</si>
  <si>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</si>
  <si>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</si>
  <si>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</si>
  <si>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</si>
  <si>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</si>
  <si>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</si>
  <si>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</si>
  <si>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</si>
  <si>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</si>
  <si>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</si>
  <si>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</si>
  <si>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</si>
  <si>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</si>
  <si>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</si>
  <si>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</si>
  <si>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</si>
  <si>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</si>
  <si>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</si>
  <si>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</si>
  <si>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</si>
  <si>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</si>
  <si>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</si>
  <si>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</si>
  <si>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</si>
  <si>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</si>
  <si>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</si>
  <si>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</si>
  <si>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</si>
  <si>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</si>
  <si>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</si>
  <si>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</si>
  <si>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</si>
  <si>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</si>
  <si>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</si>
  <si>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</si>
  <si>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</si>
  <si>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</si>
  <si>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</si>
  <si>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</si>
  <si>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</si>
  <si>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</si>
  <si>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</si>
  <si>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</si>
  <si>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</si>
  <si>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</si>
  <si>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</si>
  <si>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</si>
  <si>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</si>
  <si>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</si>
  <si>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</si>
  <si>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</si>
  <si>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</si>
  <si>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</si>
  <si>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</si>
  <si>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</si>
  <si>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</si>
  <si>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</si>
  <si>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</si>
  <si>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</si>
  <si>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</si>
  <si>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</si>
  <si>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</si>
  <si>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</si>
  <si>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</si>
  <si>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</si>
  <si>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</si>
  <si>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</si>
  <si>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</si>
  <si>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</si>
  <si>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</si>
  <si>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</si>
  <si>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</si>
  <si>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</si>
  <si>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</si>
  <si>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</si>
  <si>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</si>
  <si>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</si>
  <si>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</si>
  <si>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</si>
  <si>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</si>
  <si>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</si>
  <si>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</si>
  <si>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</si>
  <si>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</si>
  <si>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</si>
  <si>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</si>
  <si>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</si>
  <si>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</si>
  <si>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</si>
  <si>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</si>
  <si>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</si>
  <si>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</si>
  <si>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</si>
  <si>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</si>
  <si>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Cape May Court House CDP, Cape May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</si>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</sst>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4704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4704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2186</v>
      </c>
      <c r="C9" s="151">
        <f>(B9/$B$7)*100</f>
        <v>46.47108843537415</v>
      </c>
      <c r="D9" s="152"/>
      <c r="E9" s="152" t="s">
        <v>283</v>
      </c>
      <c r="F9" s="150">
        <v>74</v>
      </c>
      <c r="G9" s="153">
        <f t="shared" si="0"/>
        <v>1.5731292517006803</v>
      </c>
    </row>
    <row r="10" spans="1:7" ht="12.75">
      <c r="A10" s="149" t="s">
        <v>284</v>
      </c>
      <c r="B10" s="150">
        <v>2518</v>
      </c>
      <c r="C10" s="151">
        <f>(B10/$B$7)*100</f>
        <v>53.528911564625844</v>
      </c>
      <c r="D10" s="152"/>
      <c r="E10" s="152" t="s">
        <v>285</v>
      </c>
      <c r="F10" s="150">
        <v>8</v>
      </c>
      <c r="G10" s="153">
        <f t="shared" si="0"/>
        <v>0.17006802721088435</v>
      </c>
    </row>
    <row r="11" spans="1:7" ht="12.75">
      <c r="A11" s="149"/>
      <c r="B11" s="150"/>
      <c r="C11" s="151"/>
      <c r="D11" s="152"/>
      <c r="E11" s="152" t="s">
        <v>286</v>
      </c>
      <c r="F11" s="150">
        <v>41</v>
      </c>
      <c r="G11" s="153">
        <f t="shared" si="0"/>
        <v>0.8715986394557823</v>
      </c>
    </row>
    <row r="12" spans="1:7" ht="12.75">
      <c r="A12" s="149" t="s">
        <v>287</v>
      </c>
      <c r="B12" s="150">
        <v>268</v>
      </c>
      <c r="C12" s="151">
        <f aca="true" t="shared" si="1" ref="C12:C24">B12*100/B$7</f>
        <v>5.697278911564626</v>
      </c>
      <c r="D12" s="152"/>
      <c r="E12" s="152" t="s">
        <v>288</v>
      </c>
      <c r="F12" s="150">
        <v>0</v>
      </c>
      <c r="G12" s="153">
        <f t="shared" si="0"/>
        <v>0</v>
      </c>
    </row>
    <row r="13" spans="1:7" ht="12.75">
      <c r="A13" s="149" t="s">
        <v>289</v>
      </c>
      <c r="B13" s="150">
        <v>301</v>
      </c>
      <c r="C13" s="151">
        <f t="shared" si="1"/>
        <v>6.398809523809524</v>
      </c>
      <c r="D13" s="152"/>
      <c r="E13" s="152" t="s">
        <v>290</v>
      </c>
      <c r="F13" s="150">
        <v>25</v>
      </c>
      <c r="G13" s="153">
        <f t="shared" si="0"/>
        <v>0.5314625850340136</v>
      </c>
    </row>
    <row r="14" spans="1:7" ht="12.75">
      <c r="A14" s="149" t="s">
        <v>291</v>
      </c>
      <c r="B14" s="150">
        <v>355</v>
      </c>
      <c r="C14" s="151">
        <f t="shared" si="1"/>
        <v>7.546768707482993</v>
      </c>
      <c r="D14" s="152"/>
      <c r="E14" s="152" t="s">
        <v>292</v>
      </c>
      <c r="F14" s="150">
        <v>4630</v>
      </c>
      <c r="G14" s="153">
        <f t="shared" si="0"/>
        <v>98.42687074829932</v>
      </c>
    </row>
    <row r="15" spans="1:7" ht="12.75">
      <c r="A15" s="149" t="s">
        <v>293</v>
      </c>
      <c r="B15" s="150">
        <v>297</v>
      </c>
      <c r="C15" s="151">
        <f t="shared" si="1"/>
        <v>6.313775510204081</v>
      </c>
      <c r="D15" s="152"/>
      <c r="E15" s="152" t="s">
        <v>294</v>
      </c>
      <c r="F15" s="150">
        <v>3923</v>
      </c>
      <c r="G15" s="153">
        <f t="shared" si="0"/>
        <v>83.39710884353741</v>
      </c>
    </row>
    <row r="16" spans="1:7" ht="12.75">
      <c r="A16" s="149" t="s">
        <v>295</v>
      </c>
      <c r="B16" s="150">
        <v>195</v>
      </c>
      <c r="C16" s="151">
        <f t="shared" si="1"/>
        <v>4.145408163265306</v>
      </c>
      <c r="D16" s="152"/>
      <c r="E16" s="152"/>
      <c r="F16" s="145"/>
      <c r="G16" s="146"/>
    </row>
    <row r="17" spans="1:7" ht="12.75">
      <c r="A17" s="149" t="s">
        <v>296</v>
      </c>
      <c r="B17" s="150">
        <v>462</v>
      </c>
      <c r="C17" s="151">
        <f t="shared" si="1"/>
        <v>9.821428571428571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753</v>
      </c>
      <c r="C18" s="151">
        <f t="shared" si="1"/>
        <v>16.007653061224488</v>
      </c>
      <c r="D18" s="152"/>
      <c r="E18" s="143" t="s">
        <v>299</v>
      </c>
      <c r="F18" s="141">
        <v>4704</v>
      </c>
      <c r="G18" s="148">
        <v>100</v>
      </c>
    </row>
    <row r="19" spans="1:7" ht="12.75">
      <c r="A19" s="149" t="s">
        <v>300</v>
      </c>
      <c r="B19" s="150">
        <v>627</v>
      </c>
      <c r="C19" s="151">
        <f t="shared" si="1"/>
        <v>13.329081632653061</v>
      </c>
      <c r="D19" s="152"/>
      <c r="E19" s="152" t="s">
        <v>301</v>
      </c>
      <c r="F19" s="150">
        <v>4426</v>
      </c>
      <c r="G19" s="153">
        <f aca="true" t="shared" si="2" ref="G19:G30">F19*100/F$18</f>
        <v>94.09013605442176</v>
      </c>
    </row>
    <row r="20" spans="1:7" ht="12.75">
      <c r="A20" s="149" t="s">
        <v>302</v>
      </c>
      <c r="B20" s="150">
        <v>279</v>
      </c>
      <c r="C20" s="151">
        <f t="shared" si="1"/>
        <v>5.9311224489795915</v>
      </c>
      <c r="D20" s="152"/>
      <c r="E20" s="152" t="s">
        <v>303</v>
      </c>
      <c r="F20" s="150">
        <v>1732</v>
      </c>
      <c r="G20" s="153">
        <f t="shared" si="2"/>
        <v>36.81972789115646</v>
      </c>
    </row>
    <row r="21" spans="1:7" ht="12.75">
      <c r="A21" s="149" t="s">
        <v>304</v>
      </c>
      <c r="B21" s="150">
        <v>235</v>
      </c>
      <c r="C21" s="151">
        <f t="shared" si="1"/>
        <v>4.995748299319728</v>
      </c>
      <c r="D21" s="152"/>
      <c r="E21" s="152" t="s">
        <v>305</v>
      </c>
      <c r="F21" s="150">
        <v>943</v>
      </c>
      <c r="G21" s="153">
        <f t="shared" si="2"/>
        <v>20.046768707482993</v>
      </c>
    </row>
    <row r="22" spans="1:7" ht="12.75">
      <c r="A22" s="149" t="s">
        <v>306</v>
      </c>
      <c r="B22" s="150">
        <v>432</v>
      </c>
      <c r="C22" s="151">
        <f t="shared" si="1"/>
        <v>9.183673469387756</v>
      </c>
      <c r="D22" s="152"/>
      <c r="E22" s="152" t="s">
        <v>307</v>
      </c>
      <c r="F22" s="150">
        <v>1362</v>
      </c>
      <c r="G22" s="153">
        <f t="shared" si="2"/>
        <v>28.95408163265306</v>
      </c>
    </row>
    <row r="23" spans="1:7" ht="12.75">
      <c r="A23" s="149" t="s">
        <v>308</v>
      </c>
      <c r="B23" s="150">
        <v>322</v>
      </c>
      <c r="C23" s="151">
        <f t="shared" si="1"/>
        <v>6.845238095238095</v>
      </c>
      <c r="D23" s="152"/>
      <c r="E23" s="152" t="s">
        <v>309</v>
      </c>
      <c r="F23" s="150">
        <v>1019</v>
      </c>
      <c r="G23" s="153">
        <f t="shared" si="2"/>
        <v>21.662414965986393</v>
      </c>
    </row>
    <row r="24" spans="1:7" ht="12.75">
      <c r="A24" s="149" t="s">
        <v>310</v>
      </c>
      <c r="B24" s="150">
        <v>178</v>
      </c>
      <c r="C24" s="151">
        <f t="shared" si="1"/>
        <v>3.7840136054421767</v>
      </c>
      <c r="D24" s="152"/>
      <c r="E24" s="152" t="s">
        <v>311</v>
      </c>
      <c r="F24" s="150">
        <v>217</v>
      </c>
      <c r="G24" s="153">
        <f t="shared" si="2"/>
        <v>4.613095238095238</v>
      </c>
    </row>
    <row r="25" spans="1:7" ht="12.75">
      <c r="A25" s="149"/>
      <c r="B25" s="145"/>
      <c r="C25" s="154"/>
      <c r="D25" s="152"/>
      <c r="E25" s="152" t="s">
        <v>312</v>
      </c>
      <c r="F25" s="150">
        <v>85</v>
      </c>
      <c r="G25" s="153">
        <f t="shared" si="2"/>
        <v>1.8069727891156462</v>
      </c>
    </row>
    <row r="26" spans="1:7" ht="12.75">
      <c r="A26" s="149" t="s">
        <v>313</v>
      </c>
      <c r="B26" s="155">
        <v>41.2</v>
      </c>
      <c r="C26" s="156" t="s">
        <v>142</v>
      </c>
      <c r="D26" s="152"/>
      <c r="E26" s="157" t="s">
        <v>314</v>
      </c>
      <c r="F26" s="150">
        <v>172</v>
      </c>
      <c r="G26" s="153">
        <f t="shared" si="2"/>
        <v>3.6564625850340136</v>
      </c>
    </row>
    <row r="27" spans="1:7" ht="12.75">
      <c r="A27" s="149"/>
      <c r="B27" s="145"/>
      <c r="C27" s="154"/>
      <c r="D27" s="152"/>
      <c r="E27" s="158" t="s">
        <v>315</v>
      </c>
      <c r="F27" s="150">
        <v>86</v>
      </c>
      <c r="G27" s="153">
        <f t="shared" si="2"/>
        <v>1.8282312925170068</v>
      </c>
    </row>
    <row r="28" spans="1:7" ht="12.75">
      <c r="A28" s="149" t="s">
        <v>143</v>
      </c>
      <c r="B28" s="150">
        <v>3582</v>
      </c>
      <c r="C28" s="151">
        <f aca="true" t="shared" si="3" ref="C28:C35">B28*100/B$7</f>
        <v>76.14795918367346</v>
      </c>
      <c r="D28" s="152"/>
      <c r="E28" s="152" t="s">
        <v>316</v>
      </c>
      <c r="F28" s="150">
        <v>278</v>
      </c>
      <c r="G28" s="153">
        <f t="shared" si="2"/>
        <v>5.909863945578231</v>
      </c>
    </row>
    <row r="29" spans="1:7" ht="12.75">
      <c r="A29" s="149" t="s">
        <v>317</v>
      </c>
      <c r="B29" s="150">
        <v>1607</v>
      </c>
      <c r="C29" s="151">
        <f t="shared" si="3"/>
        <v>34.16241496598639</v>
      </c>
      <c r="D29" s="152"/>
      <c r="E29" s="152" t="s">
        <v>318</v>
      </c>
      <c r="F29" s="150">
        <v>278</v>
      </c>
      <c r="G29" s="153">
        <f t="shared" si="2"/>
        <v>5.909863945578231</v>
      </c>
    </row>
    <row r="30" spans="1:7" ht="12.75">
      <c r="A30" s="149" t="s">
        <v>319</v>
      </c>
      <c r="B30" s="150">
        <v>1975</v>
      </c>
      <c r="C30" s="151">
        <f t="shared" si="3"/>
        <v>41.98554421768708</v>
      </c>
      <c r="D30" s="152"/>
      <c r="E30" s="152" t="s">
        <v>320</v>
      </c>
      <c r="F30" s="150">
        <v>0</v>
      </c>
      <c r="G30" s="153">
        <f t="shared" si="2"/>
        <v>0</v>
      </c>
    </row>
    <row r="31" spans="1:7" ht="12.75">
      <c r="A31" s="149" t="s">
        <v>321</v>
      </c>
      <c r="B31" s="150">
        <v>3446</v>
      </c>
      <c r="C31" s="151">
        <f t="shared" si="3"/>
        <v>73.25680272108843</v>
      </c>
      <c r="D31" s="152"/>
      <c r="E31" s="152"/>
      <c r="F31" s="145"/>
      <c r="G31" s="146"/>
    </row>
    <row r="32" spans="1:7" ht="12.75">
      <c r="A32" s="149" t="s">
        <v>322</v>
      </c>
      <c r="B32" s="150">
        <v>1074</v>
      </c>
      <c r="C32" s="151">
        <f t="shared" si="3"/>
        <v>22.831632653061224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932</v>
      </c>
      <c r="C33" s="151">
        <f t="shared" si="3"/>
        <v>19.812925170068027</v>
      </c>
      <c r="D33" s="152"/>
      <c r="E33" s="143" t="s">
        <v>325</v>
      </c>
      <c r="F33" s="141">
        <v>1732</v>
      </c>
      <c r="G33" s="148">
        <v>100</v>
      </c>
    </row>
    <row r="34" spans="1:7" ht="12.75">
      <c r="A34" s="149" t="s">
        <v>317</v>
      </c>
      <c r="B34" s="150">
        <v>337</v>
      </c>
      <c r="C34" s="151">
        <f t="shared" si="3"/>
        <v>7.164115646258503</v>
      </c>
      <c r="D34" s="152"/>
      <c r="E34" s="152" t="s">
        <v>326</v>
      </c>
      <c r="F34" s="150">
        <v>1221</v>
      </c>
      <c r="G34" s="153">
        <f aca="true" t="shared" si="4" ref="G34:G42">F34*100/F$33</f>
        <v>70.49653579676675</v>
      </c>
    </row>
    <row r="35" spans="1:7" ht="12.75">
      <c r="A35" s="149" t="s">
        <v>319</v>
      </c>
      <c r="B35" s="150">
        <v>595</v>
      </c>
      <c r="C35" s="151">
        <f t="shared" si="3"/>
        <v>12.648809523809524</v>
      </c>
      <c r="D35" s="152"/>
      <c r="E35" s="152" t="s">
        <v>327</v>
      </c>
      <c r="F35" s="150">
        <v>542</v>
      </c>
      <c r="G35" s="153">
        <f t="shared" si="4"/>
        <v>31.293302540415706</v>
      </c>
    </row>
    <row r="36" spans="1:7" ht="12.75">
      <c r="A36" s="149"/>
      <c r="B36" s="145"/>
      <c r="C36" s="154"/>
      <c r="D36" s="152"/>
      <c r="E36" s="152" t="s">
        <v>328</v>
      </c>
      <c r="F36" s="150">
        <v>943</v>
      </c>
      <c r="G36" s="153">
        <f t="shared" si="4"/>
        <v>54.44572748267898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402</v>
      </c>
      <c r="G37" s="153">
        <f t="shared" si="4"/>
        <v>23.21016166281755</v>
      </c>
    </row>
    <row r="38" spans="1:7" ht="12.75">
      <c r="A38" s="161" t="s">
        <v>330</v>
      </c>
      <c r="B38" s="150">
        <v>4638</v>
      </c>
      <c r="C38" s="151">
        <f aca="true" t="shared" si="5" ref="C38:C54">B38*100/B$7</f>
        <v>98.59693877551021</v>
      </c>
      <c r="D38" s="152"/>
      <c r="E38" s="152" t="s">
        <v>331</v>
      </c>
      <c r="F38" s="150">
        <v>205</v>
      </c>
      <c r="G38" s="153">
        <f t="shared" si="4"/>
        <v>11.836027713625866</v>
      </c>
    </row>
    <row r="39" spans="1:7" ht="12.75">
      <c r="A39" s="149" t="s">
        <v>332</v>
      </c>
      <c r="B39" s="150">
        <v>3968</v>
      </c>
      <c r="C39" s="151">
        <f t="shared" si="5"/>
        <v>84.35374149659864</v>
      </c>
      <c r="D39" s="152"/>
      <c r="E39" s="152" t="s">
        <v>327</v>
      </c>
      <c r="F39" s="150">
        <v>104</v>
      </c>
      <c r="G39" s="153">
        <f t="shared" si="4"/>
        <v>6.0046189376443415</v>
      </c>
    </row>
    <row r="40" spans="1:7" ht="12.75">
      <c r="A40" s="149" t="s">
        <v>333</v>
      </c>
      <c r="B40" s="150">
        <v>512</v>
      </c>
      <c r="C40" s="151">
        <f t="shared" si="5"/>
        <v>10.884353741496598</v>
      </c>
      <c r="D40" s="152"/>
      <c r="E40" s="152" t="s">
        <v>334</v>
      </c>
      <c r="F40" s="150">
        <v>511</v>
      </c>
      <c r="G40" s="153">
        <f t="shared" si="4"/>
        <v>29.503464203233257</v>
      </c>
    </row>
    <row r="41" spans="1:7" ht="12.75">
      <c r="A41" s="149" t="s">
        <v>335</v>
      </c>
      <c r="B41" s="150">
        <v>9</v>
      </c>
      <c r="C41" s="151">
        <f t="shared" si="5"/>
        <v>0.1913265306122449</v>
      </c>
      <c r="D41" s="152"/>
      <c r="E41" s="152" t="s">
        <v>336</v>
      </c>
      <c r="F41" s="150">
        <v>432</v>
      </c>
      <c r="G41" s="153">
        <f t="shared" si="4"/>
        <v>24.942263279445726</v>
      </c>
    </row>
    <row r="42" spans="1:7" ht="12.75">
      <c r="A42" s="149" t="s">
        <v>337</v>
      </c>
      <c r="B42" s="150">
        <v>127</v>
      </c>
      <c r="C42" s="151">
        <f t="shared" si="5"/>
        <v>2.699829931972789</v>
      </c>
      <c r="D42" s="152"/>
      <c r="E42" s="152" t="s">
        <v>338</v>
      </c>
      <c r="F42" s="150">
        <v>210</v>
      </c>
      <c r="G42" s="153">
        <f t="shared" si="4"/>
        <v>12.124711316397228</v>
      </c>
    </row>
    <row r="43" spans="1:7" ht="12.75">
      <c r="A43" s="149" t="s">
        <v>339</v>
      </c>
      <c r="B43" s="150">
        <v>33</v>
      </c>
      <c r="C43" s="151">
        <f t="shared" si="5"/>
        <v>0.701530612244898</v>
      </c>
      <c r="D43" s="152"/>
      <c r="E43" s="152"/>
      <c r="F43" s="145"/>
      <c r="G43" s="146"/>
    </row>
    <row r="44" spans="1:7" ht="12.75">
      <c r="A44" s="149" t="s">
        <v>340</v>
      </c>
      <c r="B44" s="150">
        <v>20</v>
      </c>
      <c r="C44" s="151">
        <f t="shared" si="5"/>
        <v>0.42517006802721086</v>
      </c>
      <c r="D44" s="152"/>
      <c r="E44" s="152" t="s">
        <v>341</v>
      </c>
      <c r="F44" s="150">
        <v>595</v>
      </c>
      <c r="G44" s="162">
        <f>F44*100/F33</f>
        <v>34.353348729792145</v>
      </c>
    </row>
    <row r="45" spans="1:7" ht="12.75">
      <c r="A45" s="149" t="s">
        <v>342</v>
      </c>
      <c r="B45" s="150">
        <v>63</v>
      </c>
      <c r="C45" s="151">
        <f t="shared" si="5"/>
        <v>1.3392857142857142</v>
      </c>
      <c r="D45" s="152"/>
      <c r="E45" s="152" t="s">
        <v>343</v>
      </c>
      <c r="F45" s="150">
        <v>528</v>
      </c>
      <c r="G45" s="162">
        <f>F45*100/F33</f>
        <v>30.484988452655887</v>
      </c>
    </row>
    <row r="46" spans="1:7" ht="12.75">
      <c r="A46" s="149" t="s">
        <v>344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345</v>
      </c>
      <c r="B47" s="150">
        <v>4</v>
      </c>
      <c r="C47" s="151">
        <f t="shared" si="5"/>
        <v>0.08503401360544217</v>
      </c>
      <c r="D47" s="152"/>
      <c r="E47" s="152" t="s">
        <v>346</v>
      </c>
      <c r="F47" s="163">
        <v>2.56</v>
      </c>
      <c r="G47" s="164" t="s">
        <v>142</v>
      </c>
    </row>
    <row r="48" spans="1:7" ht="12.75">
      <c r="A48" s="149" t="s">
        <v>347</v>
      </c>
      <c r="B48" s="150">
        <v>2</v>
      </c>
      <c r="C48" s="151">
        <f t="shared" si="5"/>
        <v>0.04251700680272109</v>
      </c>
      <c r="D48" s="152"/>
      <c r="E48" s="152" t="s">
        <v>348</v>
      </c>
      <c r="F48" s="163">
        <v>3.07</v>
      </c>
      <c r="G48" s="164" t="s">
        <v>142</v>
      </c>
    </row>
    <row r="49" spans="1:7" ht="14.25">
      <c r="A49" s="149" t="s">
        <v>349</v>
      </c>
      <c r="B49" s="150">
        <v>5</v>
      </c>
      <c r="C49" s="151">
        <f t="shared" si="5"/>
        <v>0.10629251700680271</v>
      </c>
      <c r="D49" s="152"/>
      <c r="E49" s="152"/>
      <c r="F49" s="145"/>
      <c r="G49" s="146"/>
    </row>
    <row r="50" spans="1:7" ht="12.75">
      <c r="A50" s="149" t="s">
        <v>350</v>
      </c>
      <c r="B50" s="150">
        <v>3</v>
      </c>
      <c r="C50" s="151">
        <f t="shared" si="5"/>
        <v>0.06377551020408163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0</v>
      </c>
      <c r="C51" s="151">
        <f t="shared" si="5"/>
        <v>0</v>
      </c>
      <c r="D51" s="152"/>
      <c r="E51" s="143" t="s">
        <v>353</v>
      </c>
      <c r="F51" s="141">
        <v>2086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1732</v>
      </c>
      <c r="G52" s="153">
        <f>F52*100/F$51</f>
        <v>83.02972195589645</v>
      </c>
    </row>
    <row r="53" spans="1:7" ht="12.75">
      <c r="A53" s="149" t="s">
        <v>356</v>
      </c>
      <c r="B53" s="150">
        <v>0</v>
      </c>
      <c r="C53" s="151">
        <f t="shared" si="5"/>
        <v>0</v>
      </c>
      <c r="D53" s="152"/>
      <c r="E53" s="152" t="s">
        <v>357</v>
      </c>
      <c r="F53" s="150">
        <v>354</v>
      </c>
      <c r="G53" s="153">
        <f>F53*100/F$51</f>
        <v>16.970278044103548</v>
      </c>
    </row>
    <row r="54" spans="1:7" ht="14.25">
      <c r="A54" s="149" t="s">
        <v>358</v>
      </c>
      <c r="B54" s="150">
        <v>3</v>
      </c>
      <c r="C54" s="151">
        <f t="shared" si="5"/>
        <v>0.06377551020408163</v>
      </c>
      <c r="D54" s="152"/>
      <c r="E54" s="152" t="s">
        <v>359</v>
      </c>
      <c r="F54" s="150">
        <v>219</v>
      </c>
      <c r="G54" s="153">
        <f>F54*100/F$51</f>
        <v>10.49856184084372</v>
      </c>
    </row>
    <row r="55" spans="1:7" ht="12.75">
      <c r="A55" s="149" t="s">
        <v>360</v>
      </c>
      <c r="B55" s="150">
        <v>19</v>
      </c>
      <c r="C55" s="151">
        <f>B55*100/B$7</f>
        <v>0.4039115646258503</v>
      </c>
      <c r="D55" s="152"/>
      <c r="E55" s="152"/>
      <c r="F55" s="145"/>
      <c r="G55" s="146"/>
    </row>
    <row r="56" spans="1:7" ht="12.75">
      <c r="A56" s="149" t="s">
        <v>361</v>
      </c>
      <c r="B56" s="165">
        <v>66</v>
      </c>
      <c r="C56" s="166">
        <f>B56*100/B$7</f>
        <v>1.403061224489796</v>
      </c>
      <c r="D56" s="152"/>
      <c r="E56" s="152" t="s">
        <v>362</v>
      </c>
      <c r="F56" s="167">
        <v>2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8.2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4013</v>
      </c>
      <c r="C60" s="166">
        <f>B60*100/B7</f>
        <v>85.31037414965986</v>
      </c>
      <c r="D60" s="152"/>
      <c r="E60" s="143" t="s">
        <v>368</v>
      </c>
      <c r="F60" s="141">
        <v>1732</v>
      </c>
      <c r="G60" s="148">
        <v>100</v>
      </c>
    </row>
    <row r="61" spans="1:7" ht="12.75">
      <c r="A61" s="149" t="s">
        <v>369</v>
      </c>
      <c r="B61" s="165">
        <v>549</v>
      </c>
      <c r="C61" s="166">
        <f>B61*100/B7</f>
        <v>11.670918367346939</v>
      </c>
      <c r="D61" s="152"/>
      <c r="E61" s="152" t="s">
        <v>370</v>
      </c>
      <c r="F61" s="170">
        <v>1394</v>
      </c>
      <c r="G61" s="153">
        <f>F61*100/F$60</f>
        <v>80.48498845265588</v>
      </c>
    </row>
    <row r="62" spans="1:7" ht="12.75">
      <c r="A62" s="149" t="s">
        <v>371</v>
      </c>
      <c r="B62" s="165">
        <v>35</v>
      </c>
      <c r="C62" s="166">
        <f>B62*100/B7</f>
        <v>0.7440476190476191</v>
      </c>
      <c r="D62" s="152"/>
      <c r="E62" s="152" t="s">
        <v>372</v>
      </c>
      <c r="F62" s="170">
        <v>338</v>
      </c>
      <c r="G62" s="153">
        <f>F62*100/F$60</f>
        <v>19.515011547344113</v>
      </c>
    </row>
    <row r="63" spans="1:7" ht="12.75">
      <c r="A63" s="149" t="s">
        <v>373</v>
      </c>
      <c r="B63" s="165">
        <v>139</v>
      </c>
      <c r="C63" s="166">
        <f>B63*100/B7</f>
        <v>2.9549319727891157</v>
      </c>
      <c r="D63" s="152"/>
      <c r="E63" s="152"/>
      <c r="F63" s="145"/>
      <c r="G63" s="146"/>
    </row>
    <row r="64" spans="1:7" ht="12.75">
      <c r="A64" s="149" t="s">
        <v>374</v>
      </c>
      <c r="B64" s="165">
        <v>5</v>
      </c>
      <c r="C64" s="166">
        <f>B64*100/B7</f>
        <v>0.10629251700680271</v>
      </c>
      <c r="D64" s="152"/>
      <c r="E64" s="152" t="s">
        <v>375</v>
      </c>
      <c r="F64" s="163">
        <v>2.61</v>
      </c>
      <c r="G64" s="164" t="s">
        <v>142</v>
      </c>
    </row>
    <row r="65" spans="1:7" ht="13.5" thickBot="1">
      <c r="A65" s="171" t="s">
        <v>376</v>
      </c>
      <c r="B65" s="172">
        <v>36</v>
      </c>
      <c r="C65" s="173">
        <f>B65*100/B7</f>
        <v>0.7653061224489796</v>
      </c>
      <c r="D65" s="174"/>
      <c r="E65" s="174" t="s">
        <v>377</v>
      </c>
      <c r="F65" s="175">
        <v>2.33</v>
      </c>
      <c r="G65" s="176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4704</v>
      </c>
      <c r="G9" s="33">
        <f>(F9/$F$9)*100</f>
        <v>100</v>
      </c>
    </row>
    <row r="10" spans="1:7" ht="12.75">
      <c r="A10" s="29" t="s">
        <v>150</v>
      </c>
      <c r="B10" s="93">
        <v>1103</v>
      </c>
      <c r="C10" s="33">
        <f aca="true" t="shared" si="0" ref="C10:C15">(B10/$B$10)*100</f>
        <v>100</v>
      </c>
      <c r="E10" s="34" t="s">
        <v>151</v>
      </c>
      <c r="F10" s="97">
        <v>4490</v>
      </c>
      <c r="G10" s="84">
        <f aca="true" t="shared" si="1" ref="G10:G16">(F10/$F$9)*100</f>
        <v>95.45068027210884</v>
      </c>
    </row>
    <row r="11" spans="1:8" ht="12.75">
      <c r="A11" s="36" t="s">
        <v>152</v>
      </c>
      <c r="B11" s="98">
        <v>63</v>
      </c>
      <c r="C11" s="35">
        <f t="shared" si="0"/>
        <v>5.711695376246601</v>
      </c>
      <c r="E11" s="34" t="s">
        <v>153</v>
      </c>
      <c r="F11" s="97">
        <v>4464</v>
      </c>
      <c r="G11" s="84">
        <f t="shared" si="1"/>
        <v>94.89795918367348</v>
      </c>
      <c r="H11" s="15" t="s">
        <v>131</v>
      </c>
    </row>
    <row r="12" spans="1:8" ht="12.75">
      <c r="A12" s="36" t="s">
        <v>154</v>
      </c>
      <c r="B12" s="98">
        <v>65</v>
      </c>
      <c r="C12" s="35">
        <f t="shared" si="0"/>
        <v>5.893019038984588</v>
      </c>
      <c r="E12" s="34" t="s">
        <v>155</v>
      </c>
      <c r="F12" s="97">
        <v>2653</v>
      </c>
      <c r="G12" s="84">
        <f t="shared" si="1"/>
        <v>56.398809523809526</v>
      </c>
      <c r="H12" s="15" t="s">
        <v>131</v>
      </c>
    </row>
    <row r="13" spans="1:7" ht="12.75">
      <c r="A13" s="36" t="s">
        <v>156</v>
      </c>
      <c r="B13" s="98">
        <v>546</v>
      </c>
      <c r="C13" s="35">
        <f t="shared" si="0"/>
        <v>49.50135992747053</v>
      </c>
      <c r="E13" s="34" t="s">
        <v>157</v>
      </c>
      <c r="F13" s="97">
        <v>1811</v>
      </c>
      <c r="G13" s="84">
        <f t="shared" si="1"/>
        <v>38.499149659863946</v>
      </c>
    </row>
    <row r="14" spans="1:7" ht="12.75">
      <c r="A14" s="36" t="s">
        <v>158</v>
      </c>
      <c r="B14" s="98">
        <v>278</v>
      </c>
      <c r="C14" s="35">
        <f t="shared" si="0"/>
        <v>25.203989120580232</v>
      </c>
      <c r="E14" s="34" t="s">
        <v>47</v>
      </c>
      <c r="F14" s="97">
        <v>26</v>
      </c>
      <c r="G14" s="84">
        <f t="shared" si="1"/>
        <v>0.5527210884353742</v>
      </c>
    </row>
    <row r="15" spans="1:7" ht="12.75">
      <c r="A15" s="36" t="s">
        <v>205</v>
      </c>
      <c r="B15" s="97">
        <v>151</v>
      </c>
      <c r="C15" s="35">
        <f t="shared" si="0"/>
        <v>13.689936536718042</v>
      </c>
      <c r="E15" s="34" t="s">
        <v>159</v>
      </c>
      <c r="F15" s="97">
        <v>214</v>
      </c>
      <c r="G15" s="84">
        <f t="shared" si="1"/>
        <v>4.549319727891157</v>
      </c>
    </row>
    <row r="16" spans="1:7" ht="12.75">
      <c r="A16" s="36"/>
      <c r="B16" s="93" t="s">
        <v>131</v>
      </c>
      <c r="C16" s="10"/>
      <c r="E16" s="34" t="s">
        <v>160</v>
      </c>
      <c r="F16" s="98">
        <v>76</v>
      </c>
      <c r="G16" s="84">
        <f t="shared" si="1"/>
        <v>1.6156462585034015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156</v>
      </c>
      <c r="G17" s="84">
        <f>(F17/$F$9)*100</f>
        <v>3.316326530612245</v>
      </c>
    </row>
    <row r="18" spans="1:7" ht="12.75">
      <c r="A18" s="29" t="s">
        <v>163</v>
      </c>
      <c r="B18" s="93">
        <v>3300</v>
      </c>
      <c r="C18" s="33">
        <f>(B18/$B$18)*100</f>
        <v>100</v>
      </c>
      <c r="E18" s="34" t="s">
        <v>164</v>
      </c>
      <c r="F18" s="97">
        <v>58</v>
      </c>
      <c r="G18" s="84">
        <f>(F18/$F$9)*100</f>
        <v>1.2329931972789114</v>
      </c>
    </row>
    <row r="19" spans="1:7" ht="12.75">
      <c r="A19" s="36" t="s">
        <v>165</v>
      </c>
      <c r="B19" s="97">
        <v>146</v>
      </c>
      <c r="C19" s="84">
        <f aca="true" t="shared" si="2" ref="C19:C25">(B19/$B$18)*100</f>
        <v>4.424242424242424</v>
      </c>
      <c r="E19" s="34"/>
      <c r="F19" s="97" t="s">
        <v>131</v>
      </c>
      <c r="G19" s="84"/>
    </row>
    <row r="20" spans="1:7" ht="12.75">
      <c r="A20" s="36" t="s">
        <v>166</v>
      </c>
      <c r="B20" s="97">
        <v>370</v>
      </c>
      <c r="C20" s="84">
        <f t="shared" si="2"/>
        <v>11.212121212121213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1211</v>
      </c>
      <c r="C21" s="84">
        <f t="shared" si="2"/>
        <v>36.696969696969695</v>
      </c>
      <c r="E21" s="38" t="s">
        <v>48</v>
      </c>
      <c r="F21" s="80">
        <v>214</v>
      </c>
      <c r="G21" s="33">
        <f>(F21/$F$21)*100</f>
        <v>100</v>
      </c>
    </row>
    <row r="22" spans="1:7" ht="12.75">
      <c r="A22" s="36" t="s">
        <v>183</v>
      </c>
      <c r="B22" s="97">
        <v>701</v>
      </c>
      <c r="C22" s="84">
        <f t="shared" si="2"/>
        <v>21.242424242424242</v>
      </c>
      <c r="E22" s="34" t="s">
        <v>184</v>
      </c>
      <c r="F22" s="97">
        <v>54</v>
      </c>
      <c r="G22" s="84">
        <f aca="true" t="shared" si="3" ref="G22:G27">(F22/$F$21)*100</f>
        <v>25.233644859813083</v>
      </c>
    </row>
    <row r="23" spans="1:7" ht="12.75">
      <c r="A23" s="36" t="s">
        <v>185</v>
      </c>
      <c r="B23" s="97">
        <v>138</v>
      </c>
      <c r="C23" s="84">
        <f t="shared" si="2"/>
        <v>4.181818181818182</v>
      </c>
      <c r="E23" s="34" t="s">
        <v>186</v>
      </c>
      <c r="F23" s="97">
        <v>117</v>
      </c>
      <c r="G23" s="84">
        <f t="shared" si="3"/>
        <v>54.67289719626168</v>
      </c>
    </row>
    <row r="24" spans="1:7" ht="12.75">
      <c r="A24" s="36" t="s">
        <v>187</v>
      </c>
      <c r="B24" s="97">
        <v>520</v>
      </c>
      <c r="C24" s="84">
        <f t="shared" si="2"/>
        <v>15.757575757575756</v>
      </c>
      <c r="E24" s="34" t="s">
        <v>188</v>
      </c>
      <c r="F24" s="97">
        <v>20</v>
      </c>
      <c r="G24" s="84">
        <f t="shared" si="3"/>
        <v>9.345794392523365</v>
      </c>
    </row>
    <row r="25" spans="1:7" ht="12.75">
      <c r="A25" s="36" t="s">
        <v>189</v>
      </c>
      <c r="B25" s="97">
        <v>214</v>
      </c>
      <c r="C25" s="84">
        <f t="shared" si="2"/>
        <v>6.484848484848485</v>
      </c>
      <c r="E25" s="34" t="s">
        <v>190</v>
      </c>
      <c r="F25" s="97">
        <v>0</v>
      </c>
      <c r="G25" s="84">
        <f t="shared" si="3"/>
        <v>0</v>
      </c>
    </row>
    <row r="26" spans="1:7" ht="12.75">
      <c r="A26" s="36"/>
      <c r="B26" s="93" t="s">
        <v>131</v>
      </c>
      <c r="C26" s="35"/>
      <c r="E26" s="34" t="s">
        <v>191</v>
      </c>
      <c r="F26" s="97">
        <v>15</v>
      </c>
      <c r="G26" s="84">
        <f t="shared" si="3"/>
        <v>7.009345794392523</v>
      </c>
    </row>
    <row r="27" spans="1:7" ht="12.75">
      <c r="A27" s="36" t="s">
        <v>192</v>
      </c>
      <c r="B27" s="108">
        <v>84.4</v>
      </c>
      <c r="C27" s="37" t="s">
        <v>142</v>
      </c>
      <c r="E27" s="34" t="s">
        <v>193</v>
      </c>
      <c r="F27" s="97">
        <v>8</v>
      </c>
      <c r="G27" s="84">
        <f t="shared" si="3"/>
        <v>3.7383177570093453</v>
      </c>
    </row>
    <row r="28" spans="1:7" ht="12.75">
      <c r="A28" s="36" t="s">
        <v>194</v>
      </c>
      <c r="B28" s="108">
        <v>22.2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4436</v>
      </c>
      <c r="G30" s="33">
        <f>(F30/$F$30)*100</f>
        <v>100</v>
      </c>
      <c r="J30" s="39"/>
    </row>
    <row r="31" spans="1:10" ht="12.75">
      <c r="A31" s="95" t="s">
        <v>177</v>
      </c>
      <c r="B31" s="93">
        <v>3785</v>
      </c>
      <c r="C31" s="33">
        <f>(B31/$B$31)*100</f>
        <v>100</v>
      </c>
      <c r="E31" s="34" t="s">
        <v>198</v>
      </c>
      <c r="F31" s="97">
        <v>4138</v>
      </c>
      <c r="G31" s="101">
        <f>(F31/$F$30)*100</f>
        <v>93.28223624887286</v>
      </c>
      <c r="J31" s="39"/>
    </row>
    <row r="32" spans="1:10" ht="12.75">
      <c r="A32" s="36" t="s">
        <v>199</v>
      </c>
      <c r="B32" s="97">
        <v>895</v>
      </c>
      <c r="C32" s="10">
        <f>(B32/$B$31)*100</f>
        <v>23.645970937912814</v>
      </c>
      <c r="E32" s="34" t="s">
        <v>200</v>
      </c>
      <c r="F32" s="97">
        <v>298</v>
      </c>
      <c r="G32" s="101">
        <f aca="true" t="shared" si="4" ref="G32:G39">(F32/$F$30)*100</f>
        <v>6.7177637511271415</v>
      </c>
      <c r="J32" s="39"/>
    </row>
    <row r="33" spans="1:10" ht="12.75">
      <c r="A33" s="36" t="s">
        <v>201</v>
      </c>
      <c r="B33" s="97">
        <v>2020</v>
      </c>
      <c r="C33" s="10">
        <f aca="true" t="shared" si="5" ref="C33:C38">(B33/$B$31)*100</f>
        <v>53.36856010568032</v>
      </c>
      <c r="E33" s="34" t="s">
        <v>202</v>
      </c>
      <c r="F33" s="97">
        <v>128</v>
      </c>
      <c r="G33" s="101">
        <f t="shared" si="4"/>
        <v>2.8854824165915236</v>
      </c>
      <c r="J33" s="39"/>
    </row>
    <row r="34" spans="1:7" ht="12.75">
      <c r="A34" s="36" t="s">
        <v>203</v>
      </c>
      <c r="B34" s="97">
        <v>86</v>
      </c>
      <c r="C34" s="10">
        <f t="shared" si="5"/>
        <v>2.272126816380449</v>
      </c>
      <c r="E34" s="34" t="s">
        <v>204</v>
      </c>
      <c r="F34" s="97">
        <v>82</v>
      </c>
      <c r="G34" s="101">
        <f t="shared" si="4"/>
        <v>1.848512173128945</v>
      </c>
    </row>
    <row r="35" spans="1:7" ht="12.75">
      <c r="A35" s="36" t="s">
        <v>206</v>
      </c>
      <c r="B35" s="97">
        <v>426</v>
      </c>
      <c r="C35" s="10">
        <f t="shared" si="5"/>
        <v>11.254953764861295</v>
      </c>
      <c r="E35" s="34" t="s">
        <v>202</v>
      </c>
      <c r="F35" s="97">
        <v>46</v>
      </c>
      <c r="G35" s="101">
        <f t="shared" si="4"/>
        <v>1.0369702434625787</v>
      </c>
    </row>
    <row r="36" spans="1:7" ht="12.75">
      <c r="A36" s="36" t="s">
        <v>178</v>
      </c>
      <c r="B36" s="97">
        <v>357</v>
      </c>
      <c r="C36" s="10">
        <f t="shared" si="5"/>
        <v>9.431968295904888</v>
      </c>
      <c r="E36" s="34" t="s">
        <v>208</v>
      </c>
      <c r="F36" s="97">
        <v>116</v>
      </c>
      <c r="G36" s="101">
        <f t="shared" si="4"/>
        <v>2.6149684400360687</v>
      </c>
    </row>
    <row r="37" spans="1:7" ht="12.75">
      <c r="A37" s="36" t="s">
        <v>207</v>
      </c>
      <c r="B37" s="97">
        <v>358</v>
      </c>
      <c r="C37" s="10">
        <f t="shared" si="5"/>
        <v>9.458388375165125</v>
      </c>
      <c r="E37" s="34" t="s">
        <v>202</v>
      </c>
      <c r="F37" s="97">
        <v>43</v>
      </c>
      <c r="G37" s="101">
        <f t="shared" si="4"/>
        <v>0.969341749323715</v>
      </c>
    </row>
    <row r="38" spans="1:7" ht="12.75">
      <c r="A38" s="36" t="s">
        <v>178</v>
      </c>
      <c r="B38" s="97">
        <v>246</v>
      </c>
      <c r="C38" s="10">
        <f t="shared" si="5"/>
        <v>6.499339498018494</v>
      </c>
      <c r="E38" s="34" t="s">
        <v>140</v>
      </c>
      <c r="F38" s="97">
        <v>87</v>
      </c>
      <c r="G38" s="101">
        <f t="shared" si="4"/>
        <v>1.9612263300270514</v>
      </c>
    </row>
    <row r="39" spans="1:7" ht="12.75">
      <c r="A39" s="36"/>
      <c r="B39" s="97" t="s">
        <v>131</v>
      </c>
      <c r="C39" s="10"/>
      <c r="E39" s="34" t="s">
        <v>202</v>
      </c>
      <c r="F39" s="97">
        <v>39</v>
      </c>
      <c r="G39" s="101">
        <f t="shared" si="4"/>
        <v>0.8791704238052299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110</v>
      </c>
      <c r="C42" s="33">
        <f>(B42/$B$42)*100</f>
        <v>100</v>
      </c>
      <c r="E42" s="31" t="s">
        <v>149</v>
      </c>
      <c r="F42" s="80">
        <v>4704</v>
      </c>
      <c r="G42" s="99">
        <f>(F42/$F$42)*100</f>
        <v>100</v>
      </c>
      <c r="I42" s="39"/>
    </row>
    <row r="43" spans="1:7" ht="12.75">
      <c r="A43" s="36" t="s">
        <v>182</v>
      </c>
      <c r="B43" s="98">
        <v>53</v>
      </c>
      <c r="C43" s="102">
        <f>(B43/$B$42)*100</f>
        <v>48.18181818181818</v>
      </c>
      <c r="E43" s="60" t="s">
        <v>49</v>
      </c>
      <c r="F43" s="106">
        <v>5696</v>
      </c>
      <c r="G43" s="107">
        <f aca="true" t="shared" si="6" ref="G43:G71">(F43/$F$42)*100</f>
        <v>121.08843537414967</v>
      </c>
    </row>
    <row r="44" spans="1:7" ht="12.75">
      <c r="A44" s="36"/>
      <c r="B44" s="93" t="s">
        <v>131</v>
      </c>
      <c r="C44" s="10"/>
      <c r="E44" s="1" t="s">
        <v>210</v>
      </c>
      <c r="F44" s="97">
        <v>0</v>
      </c>
      <c r="G44" s="101">
        <f t="shared" si="6"/>
        <v>0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5</v>
      </c>
      <c r="G45" s="101">
        <f t="shared" si="6"/>
        <v>0.10629251700680273</v>
      </c>
    </row>
    <row r="46" spans="1:7" ht="12.75">
      <c r="A46" s="29" t="s">
        <v>212</v>
      </c>
      <c r="B46" s="93">
        <v>3565</v>
      </c>
      <c r="C46" s="33">
        <f>(B46/$B$46)*100</f>
        <v>100</v>
      </c>
      <c r="E46" s="1" t="s">
        <v>213</v>
      </c>
      <c r="F46" s="97">
        <v>26</v>
      </c>
      <c r="G46" s="101">
        <f t="shared" si="6"/>
        <v>0.5527210884353742</v>
      </c>
    </row>
    <row r="47" spans="1:7" ht="12.75">
      <c r="A47" s="36" t="s">
        <v>214</v>
      </c>
      <c r="B47" s="97">
        <v>562</v>
      </c>
      <c r="C47" s="10">
        <f>(B47/$B$46)*100</f>
        <v>15.76437587657784</v>
      </c>
      <c r="E47" s="1" t="s">
        <v>215</v>
      </c>
      <c r="F47" s="97">
        <v>33</v>
      </c>
      <c r="G47" s="101">
        <f t="shared" si="6"/>
        <v>0.701530612244898</v>
      </c>
    </row>
    <row r="48" spans="1:7" ht="12.75">
      <c r="A48" s="36"/>
      <c r="B48" s="93" t="s">
        <v>131</v>
      </c>
      <c r="C48" s="10"/>
      <c r="E48" s="1" t="s">
        <v>216</v>
      </c>
      <c r="F48" s="97">
        <v>645</v>
      </c>
      <c r="G48" s="101">
        <f t="shared" si="6"/>
        <v>13.71173469387755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106</v>
      </c>
      <c r="G49" s="101">
        <f t="shared" si="6"/>
        <v>2.253401360544218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19</v>
      </c>
      <c r="G50" s="101">
        <f t="shared" si="6"/>
        <v>0.40391156462585037</v>
      </c>
    </row>
    <row r="51" spans="1:7" ht="12.75">
      <c r="A51" s="5" t="s">
        <v>219</v>
      </c>
      <c r="B51" s="93">
        <v>985</v>
      </c>
      <c r="C51" s="33">
        <f>(B51/$B$51)*100</f>
        <v>100</v>
      </c>
      <c r="E51" s="1" t="s">
        <v>220</v>
      </c>
      <c r="F51" s="97">
        <v>972</v>
      </c>
      <c r="G51" s="101">
        <f t="shared" si="6"/>
        <v>20.66326530612245</v>
      </c>
    </row>
    <row r="52" spans="1:7" ht="12.75">
      <c r="A52" s="4" t="s">
        <v>221</v>
      </c>
      <c r="B52" s="98">
        <v>69</v>
      </c>
      <c r="C52" s="10">
        <f>(B52/$B$51)*100</f>
        <v>7.00507614213198</v>
      </c>
      <c r="E52" s="1" t="s">
        <v>222</v>
      </c>
      <c r="F52" s="97">
        <v>40</v>
      </c>
      <c r="G52" s="101">
        <f t="shared" si="6"/>
        <v>0.8503401360544218</v>
      </c>
    </row>
    <row r="53" spans="1:7" ht="12.75">
      <c r="A53" s="4"/>
      <c r="B53" s="93" t="s">
        <v>131</v>
      </c>
      <c r="C53" s="10"/>
      <c r="E53" s="1" t="s">
        <v>223</v>
      </c>
      <c r="F53" s="97">
        <v>14</v>
      </c>
      <c r="G53" s="101">
        <f t="shared" si="6"/>
        <v>0.2976190476190476</v>
      </c>
    </row>
    <row r="54" spans="1:7" ht="14.25">
      <c r="A54" s="5" t="s">
        <v>224</v>
      </c>
      <c r="B54" s="93">
        <v>2492</v>
      </c>
      <c r="C54" s="33">
        <f>(B54/$B$54)*100</f>
        <v>100</v>
      </c>
      <c r="E54" s="1" t="s">
        <v>82</v>
      </c>
      <c r="F54" s="97">
        <v>1209</v>
      </c>
      <c r="G54" s="101">
        <f t="shared" si="6"/>
        <v>25.7015306122449</v>
      </c>
    </row>
    <row r="55" spans="1:7" ht="12.75">
      <c r="A55" s="4" t="s">
        <v>221</v>
      </c>
      <c r="B55" s="98">
        <v>427</v>
      </c>
      <c r="C55" s="10">
        <f>(B55/$B$54)*100</f>
        <v>17.134831460674157</v>
      </c>
      <c r="E55" s="1" t="s">
        <v>225</v>
      </c>
      <c r="F55" s="97">
        <v>707</v>
      </c>
      <c r="G55" s="101">
        <f t="shared" si="6"/>
        <v>15.029761904761903</v>
      </c>
    </row>
    <row r="56" spans="1:7" ht="12.75">
      <c r="A56" s="4" t="s">
        <v>226</v>
      </c>
      <c r="B56" s="177">
        <v>67.2</v>
      </c>
      <c r="C56" s="37" t="s">
        <v>142</v>
      </c>
      <c r="E56" s="1" t="s">
        <v>227</v>
      </c>
      <c r="F56" s="97">
        <v>18</v>
      </c>
      <c r="G56" s="101">
        <f t="shared" si="6"/>
        <v>0.3826530612244898</v>
      </c>
    </row>
    <row r="57" spans="1:7" ht="12.75">
      <c r="A57" s="4" t="s">
        <v>228</v>
      </c>
      <c r="B57" s="98">
        <v>2065</v>
      </c>
      <c r="C57" s="10">
        <f>(B57/$B$54)*100</f>
        <v>82.86516853932584</v>
      </c>
      <c r="E57" s="1" t="s">
        <v>229</v>
      </c>
      <c r="F57" s="97">
        <v>28</v>
      </c>
      <c r="G57" s="101">
        <f t="shared" si="6"/>
        <v>0.5952380952380952</v>
      </c>
    </row>
    <row r="58" spans="1:7" ht="12.75">
      <c r="A58" s="4" t="s">
        <v>226</v>
      </c>
      <c r="B58" s="177">
        <v>80.6</v>
      </c>
      <c r="C58" s="37" t="s">
        <v>142</v>
      </c>
      <c r="E58" s="1" t="s">
        <v>230</v>
      </c>
      <c r="F58" s="97">
        <v>248</v>
      </c>
      <c r="G58" s="101">
        <f t="shared" si="6"/>
        <v>5.272108843537415</v>
      </c>
    </row>
    <row r="59" spans="1:7" ht="12.75">
      <c r="A59" s="4"/>
      <c r="B59" s="93" t="s">
        <v>131</v>
      </c>
      <c r="C59" s="10"/>
      <c r="E59" s="1" t="s">
        <v>231</v>
      </c>
      <c r="F59" s="97">
        <v>0</v>
      </c>
      <c r="G59" s="101">
        <f t="shared" si="6"/>
        <v>0</v>
      </c>
    </row>
    <row r="60" spans="1:7" ht="12.75">
      <c r="A60" s="5" t="s">
        <v>232</v>
      </c>
      <c r="B60" s="93">
        <v>657</v>
      </c>
      <c r="C60" s="33">
        <f>(B60/$B$60)*100</f>
        <v>100</v>
      </c>
      <c r="E60" s="1" t="s">
        <v>233</v>
      </c>
      <c r="F60" s="97">
        <v>21</v>
      </c>
      <c r="G60" s="101">
        <f t="shared" si="6"/>
        <v>0.4464285714285714</v>
      </c>
    </row>
    <row r="61" spans="1:7" ht="12.75">
      <c r="A61" s="4" t="s">
        <v>221</v>
      </c>
      <c r="B61" s="97">
        <v>258</v>
      </c>
      <c r="C61" s="10">
        <f>(B61/$B$60)*100</f>
        <v>39.26940639269406</v>
      </c>
      <c r="E61" s="1" t="s">
        <v>234</v>
      </c>
      <c r="F61" s="97">
        <v>110</v>
      </c>
      <c r="G61" s="101">
        <f t="shared" si="6"/>
        <v>2.33843537414966</v>
      </c>
    </row>
    <row r="62" spans="1:7" ht="12.75">
      <c r="A62" s="4"/>
      <c r="B62" s="93" t="s">
        <v>131</v>
      </c>
      <c r="C62" s="10"/>
      <c r="E62" s="1" t="s">
        <v>235</v>
      </c>
      <c r="F62" s="97">
        <v>138</v>
      </c>
      <c r="G62" s="101">
        <f t="shared" si="6"/>
        <v>2.933673469387755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0</v>
      </c>
      <c r="G63" s="101">
        <f t="shared" si="6"/>
        <v>0</v>
      </c>
    </row>
    <row r="64" spans="1:7" ht="12.75">
      <c r="A64" s="29" t="s">
        <v>238</v>
      </c>
      <c r="B64" s="93">
        <v>4436</v>
      </c>
      <c r="C64" s="33">
        <f>(B64/$B$64)*100</f>
        <v>100</v>
      </c>
      <c r="E64" s="1" t="s">
        <v>239</v>
      </c>
      <c r="F64" s="97">
        <v>62</v>
      </c>
      <c r="G64" s="101">
        <f t="shared" si="6"/>
        <v>1.3180272108843538</v>
      </c>
    </row>
    <row r="65" spans="1:7" ht="12.75">
      <c r="A65" s="4" t="s">
        <v>137</v>
      </c>
      <c r="B65" s="97">
        <v>2909</v>
      </c>
      <c r="C65" s="10">
        <f>(B65/$B$64)*100</f>
        <v>65.57709648331831</v>
      </c>
      <c r="E65" s="1" t="s">
        <v>240</v>
      </c>
      <c r="F65" s="97">
        <v>99</v>
      </c>
      <c r="G65" s="101">
        <f t="shared" si="6"/>
        <v>2.1045918367346936</v>
      </c>
    </row>
    <row r="66" spans="1:7" ht="12.75">
      <c r="A66" s="4" t="s">
        <v>138</v>
      </c>
      <c r="B66" s="97">
        <v>1507</v>
      </c>
      <c r="C66" s="10">
        <f aca="true" t="shared" si="7" ref="C66:C71">(B66/$B$64)*100</f>
        <v>33.97204688908927</v>
      </c>
      <c r="E66" s="1" t="s">
        <v>241</v>
      </c>
      <c r="F66" s="97">
        <v>11</v>
      </c>
      <c r="G66" s="101">
        <f t="shared" si="6"/>
        <v>0.233843537414966</v>
      </c>
    </row>
    <row r="67" spans="1:7" ht="12.75">
      <c r="A67" s="4" t="s">
        <v>242</v>
      </c>
      <c r="B67" s="97">
        <v>1000</v>
      </c>
      <c r="C67" s="10">
        <f t="shared" si="7"/>
        <v>22.54283137962128</v>
      </c>
      <c r="E67" s="1" t="s">
        <v>243</v>
      </c>
      <c r="F67" s="97">
        <v>22</v>
      </c>
      <c r="G67" s="101">
        <f t="shared" si="6"/>
        <v>0.467687074829932</v>
      </c>
    </row>
    <row r="68" spans="1:7" ht="12.75">
      <c r="A68" s="4" t="s">
        <v>244</v>
      </c>
      <c r="B68" s="97">
        <v>507</v>
      </c>
      <c r="C68" s="10">
        <f t="shared" si="7"/>
        <v>11.429215509467989</v>
      </c>
      <c r="E68" s="1" t="s">
        <v>245</v>
      </c>
      <c r="F68" s="97">
        <v>174</v>
      </c>
      <c r="G68" s="101">
        <f t="shared" si="6"/>
        <v>3.6989795918367347</v>
      </c>
    </row>
    <row r="69" spans="1:7" ht="12.75">
      <c r="A69" s="4" t="s">
        <v>246</v>
      </c>
      <c r="B69" s="97">
        <v>146</v>
      </c>
      <c r="C69" s="10">
        <f t="shared" si="7"/>
        <v>3.2912533814247067</v>
      </c>
      <c r="E69" s="1" t="s">
        <v>247</v>
      </c>
      <c r="F69" s="97">
        <v>74</v>
      </c>
      <c r="G69" s="101">
        <f t="shared" si="6"/>
        <v>1.5731292517006803</v>
      </c>
    </row>
    <row r="70" spans="1:7" ht="12.75">
      <c r="A70" s="4" t="s">
        <v>248</v>
      </c>
      <c r="B70" s="97">
        <v>361</v>
      </c>
      <c r="C70" s="10">
        <f t="shared" si="7"/>
        <v>8.137962128043283</v>
      </c>
      <c r="E70" s="1" t="s">
        <v>249</v>
      </c>
      <c r="F70" s="97">
        <v>7</v>
      </c>
      <c r="G70" s="101">
        <f t="shared" si="6"/>
        <v>0.1488095238095238</v>
      </c>
    </row>
    <row r="71" spans="1:7" ht="12.75">
      <c r="A71" s="7" t="s">
        <v>139</v>
      </c>
      <c r="B71" s="103">
        <v>20</v>
      </c>
      <c r="C71" s="40">
        <f t="shared" si="7"/>
        <v>0.4508566275924256</v>
      </c>
      <c r="D71" s="41"/>
      <c r="E71" s="9" t="s">
        <v>250</v>
      </c>
      <c r="F71" s="103">
        <v>908</v>
      </c>
      <c r="G71" s="104">
        <f t="shared" si="6"/>
        <v>19.302721088435373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3723</v>
      </c>
      <c r="C9" s="81">
        <f>(B9/$B$9)*100</f>
        <v>100</v>
      </c>
      <c r="D9" s="65"/>
      <c r="E9" s="79" t="s">
        <v>262</v>
      </c>
      <c r="F9" s="80">
        <v>1745</v>
      </c>
      <c r="G9" s="81">
        <f>(F9/$F$9)*100</f>
        <v>100</v>
      </c>
    </row>
    <row r="10" spans="1:7" ht="12.75">
      <c r="A10" s="82" t="s">
        <v>263</v>
      </c>
      <c r="B10" s="97">
        <v>2302</v>
      </c>
      <c r="C10" s="105">
        <f>(B10/$B$9)*100</f>
        <v>61.831856030083266</v>
      </c>
      <c r="D10" s="65"/>
      <c r="E10" s="78" t="s">
        <v>264</v>
      </c>
      <c r="F10" s="97">
        <v>87</v>
      </c>
      <c r="G10" s="105">
        <f aca="true" t="shared" si="0" ref="G10:G19">(F10/$F$9)*100</f>
        <v>4.98567335243553</v>
      </c>
    </row>
    <row r="11" spans="1:7" ht="12.75">
      <c r="A11" s="82" t="s">
        <v>265</v>
      </c>
      <c r="B11" s="97">
        <v>2278</v>
      </c>
      <c r="C11" s="105">
        <f aca="true" t="shared" si="1" ref="C11:C16">(B11/$B$9)*100</f>
        <v>61.18721461187214</v>
      </c>
      <c r="D11" s="65"/>
      <c r="E11" s="78" t="s">
        <v>266</v>
      </c>
      <c r="F11" s="97">
        <v>142</v>
      </c>
      <c r="G11" s="105">
        <f t="shared" si="0"/>
        <v>8.137535816618911</v>
      </c>
    </row>
    <row r="12" spans="1:7" ht="12.75">
      <c r="A12" s="82" t="s">
        <v>267</v>
      </c>
      <c r="B12" s="97">
        <v>2157</v>
      </c>
      <c r="C12" s="105">
        <f>(B12/$B$9)*100</f>
        <v>57.937147461724415</v>
      </c>
      <c r="D12" s="65"/>
      <c r="E12" s="78" t="s">
        <v>268</v>
      </c>
      <c r="F12" s="97">
        <v>186</v>
      </c>
      <c r="G12" s="105">
        <f t="shared" si="0"/>
        <v>10.659025787965616</v>
      </c>
    </row>
    <row r="13" spans="1:7" ht="12.75">
      <c r="A13" s="82" t="s">
        <v>269</v>
      </c>
      <c r="B13" s="97">
        <v>121</v>
      </c>
      <c r="C13" s="105">
        <f>(B13/$B$9)*100</f>
        <v>3.2500671501477307</v>
      </c>
      <c r="D13" s="65"/>
      <c r="E13" s="78" t="s">
        <v>270</v>
      </c>
      <c r="F13" s="97">
        <v>245</v>
      </c>
      <c r="G13" s="105">
        <f t="shared" si="0"/>
        <v>14.040114613180515</v>
      </c>
    </row>
    <row r="14" spans="1:7" ht="12.75">
      <c r="A14" s="82" t="s">
        <v>271</v>
      </c>
      <c r="B14" s="109">
        <v>5.3</v>
      </c>
      <c r="C14" s="112" t="s">
        <v>142</v>
      </c>
      <c r="D14" s="65"/>
      <c r="E14" s="78" t="s">
        <v>272</v>
      </c>
      <c r="F14" s="97">
        <v>227</v>
      </c>
      <c r="G14" s="105">
        <f t="shared" si="0"/>
        <v>13.008595988538682</v>
      </c>
    </row>
    <row r="15" spans="1:7" ht="12.75">
      <c r="A15" s="82" t="s">
        <v>273</v>
      </c>
      <c r="B15" s="109">
        <v>24</v>
      </c>
      <c r="C15" s="105">
        <f t="shared" si="1"/>
        <v>0.6446414182111201</v>
      </c>
      <c r="D15" s="65"/>
      <c r="E15" s="78" t="s">
        <v>274</v>
      </c>
      <c r="F15" s="97">
        <v>419</v>
      </c>
      <c r="G15" s="105">
        <f t="shared" si="0"/>
        <v>24.011461318051573</v>
      </c>
    </row>
    <row r="16" spans="1:7" ht="12.75">
      <c r="A16" s="82" t="s">
        <v>385</v>
      </c>
      <c r="B16" s="97">
        <v>1421</v>
      </c>
      <c r="C16" s="105">
        <f t="shared" si="1"/>
        <v>38.168143969916734</v>
      </c>
      <c r="D16" s="65"/>
      <c r="E16" s="78" t="s">
        <v>386</v>
      </c>
      <c r="F16" s="97">
        <v>217</v>
      </c>
      <c r="G16" s="105">
        <f t="shared" si="0"/>
        <v>12.435530085959885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158</v>
      </c>
      <c r="G17" s="105">
        <f t="shared" si="0"/>
        <v>9.054441260744985</v>
      </c>
    </row>
    <row r="18" spans="1:7" ht="12.75">
      <c r="A18" s="77" t="s">
        <v>388</v>
      </c>
      <c r="B18" s="80">
        <v>2031</v>
      </c>
      <c r="C18" s="81">
        <f>(B18/$B$18)*100</f>
        <v>100</v>
      </c>
      <c r="D18" s="65"/>
      <c r="E18" s="78" t="s">
        <v>51</v>
      </c>
      <c r="F18" s="97">
        <v>37</v>
      </c>
      <c r="G18" s="105">
        <f t="shared" si="0"/>
        <v>2.1203438395415475</v>
      </c>
    </row>
    <row r="19" spans="1:9" ht="12.75">
      <c r="A19" s="82" t="s">
        <v>263</v>
      </c>
      <c r="B19" s="97">
        <v>1140</v>
      </c>
      <c r="C19" s="105">
        <f>(B19/$B$18)*100</f>
        <v>56.12998522895125</v>
      </c>
      <c r="D19" s="65"/>
      <c r="E19" s="78" t="s">
        <v>50</v>
      </c>
      <c r="F19" s="98">
        <v>27</v>
      </c>
      <c r="G19" s="105">
        <f t="shared" si="0"/>
        <v>1.5472779369627507</v>
      </c>
      <c r="I19" s="118"/>
    </row>
    <row r="20" spans="1:7" ht="12.75">
      <c r="A20" s="82" t="s">
        <v>265</v>
      </c>
      <c r="B20" s="97">
        <v>1135</v>
      </c>
      <c r="C20" s="105">
        <f>(B20/$B$18)*100</f>
        <v>55.88380108321024</v>
      </c>
      <c r="D20" s="65"/>
      <c r="E20" s="78" t="s">
        <v>389</v>
      </c>
      <c r="F20" s="97">
        <v>48902</v>
      </c>
      <c r="G20" s="112" t="s">
        <v>142</v>
      </c>
    </row>
    <row r="21" spans="1:7" ht="12.75">
      <c r="A21" s="82" t="s">
        <v>267</v>
      </c>
      <c r="B21" s="97">
        <v>1054</v>
      </c>
      <c r="C21" s="105">
        <f>(B21/$B$18)*100</f>
        <v>51.89561792220581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1401</v>
      </c>
      <c r="G22" s="105">
        <f>(F22/$F$9)*100</f>
        <v>80.2865329512894</v>
      </c>
    </row>
    <row r="23" spans="1:7" ht="12.75">
      <c r="A23" s="77" t="s">
        <v>391</v>
      </c>
      <c r="B23" s="80">
        <v>312</v>
      </c>
      <c r="C23" s="81">
        <f>(B23/$B$23)*100</f>
        <v>100</v>
      </c>
      <c r="D23" s="65"/>
      <c r="E23" s="78" t="s">
        <v>392</v>
      </c>
      <c r="F23" s="97">
        <v>56232</v>
      </c>
      <c r="G23" s="112" t="s">
        <v>142</v>
      </c>
    </row>
    <row r="24" spans="1:7" ht="12.75">
      <c r="A24" s="82" t="s">
        <v>393</v>
      </c>
      <c r="B24" s="97">
        <v>228</v>
      </c>
      <c r="C24" s="105">
        <f>(B24/$B$23)*100</f>
        <v>73.07692307692307</v>
      </c>
      <c r="D24" s="65"/>
      <c r="E24" s="78" t="s">
        <v>394</v>
      </c>
      <c r="F24" s="97">
        <v>581</v>
      </c>
      <c r="G24" s="105">
        <f>(F24/$F$9)*100</f>
        <v>33.295128939828075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11407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40</v>
      </c>
      <c r="G26" s="105">
        <f>(F26/$F$9)*100</f>
        <v>2.292263610315186</v>
      </c>
    </row>
    <row r="27" spans="1:7" ht="12.75">
      <c r="A27" s="77" t="s">
        <v>403</v>
      </c>
      <c r="B27" s="80">
        <v>2124</v>
      </c>
      <c r="C27" s="81">
        <f>(B27/$B$27)*100</f>
        <v>100</v>
      </c>
      <c r="D27" s="65"/>
      <c r="E27" s="78" t="s">
        <v>396</v>
      </c>
      <c r="F27" s="98">
        <v>5493</v>
      </c>
      <c r="G27" s="112" t="s">
        <v>142</v>
      </c>
    </row>
    <row r="28" spans="1:7" ht="12.75">
      <c r="A28" s="82" t="s">
        <v>404</v>
      </c>
      <c r="B28" s="97">
        <v>1853</v>
      </c>
      <c r="C28" s="105">
        <f aca="true" t="shared" si="2" ref="C28:C33">(B28/$B$27)*100</f>
        <v>87.24105461393596</v>
      </c>
      <c r="D28" s="65"/>
      <c r="E28" s="78" t="s">
        <v>397</v>
      </c>
      <c r="F28" s="97">
        <v>31</v>
      </c>
      <c r="G28" s="105">
        <f>(F28/$F$9)*100</f>
        <v>1.7765042979942696</v>
      </c>
    </row>
    <row r="29" spans="1:7" ht="12.75">
      <c r="A29" s="82" t="s">
        <v>405</v>
      </c>
      <c r="B29" s="97">
        <v>132</v>
      </c>
      <c r="C29" s="105">
        <f t="shared" si="2"/>
        <v>6.214689265536723</v>
      </c>
      <c r="D29" s="65"/>
      <c r="E29" s="78" t="s">
        <v>398</v>
      </c>
      <c r="F29" s="97">
        <v>2339</v>
      </c>
      <c r="G29" s="112" t="s">
        <v>142</v>
      </c>
    </row>
    <row r="30" spans="1:7" ht="12.75">
      <c r="A30" s="82" t="s">
        <v>406</v>
      </c>
      <c r="B30" s="97">
        <v>14</v>
      </c>
      <c r="C30" s="105">
        <f t="shared" si="2"/>
        <v>0.6591337099811676</v>
      </c>
      <c r="D30" s="65"/>
      <c r="E30" s="78" t="s">
        <v>399</v>
      </c>
      <c r="F30" s="97">
        <v>328</v>
      </c>
      <c r="G30" s="105">
        <f>(F30/$F$9)*100</f>
        <v>18.79656160458453</v>
      </c>
    </row>
    <row r="31" spans="1:7" ht="12.75">
      <c r="A31" s="82" t="s">
        <v>433</v>
      </c>
      <c r="B31" s="97">
        <v>47</v>
      </c>
      <c r="C31" s="105">
        <f t="shared" si="2"/>
        <v>2.212806026365348</v>
      </c>
      <c r="D31" s="65"/>
      <c r="E31" s="78" t="s">
        <v>400</v>
      </c>
      <c r="F31" s="97">
        <v>15008</v>
      </c>
      <c r="G31" s="112" t="s">
        <v>142</v>
      </c>
    </row>
    <row r="32" spans="1:7" ht="12.75">
      <c r="A32" s="82" t="s">
        <v>407</v>
      </c>
      <c r="B32" s="97">
        <v>23</v>
      </c>
      <c r="C32" s="105">
        <f t="shared" si="2"/>
        <v>1.0828625235404896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55</v>
      </c>
      <c r="C33" s="105">
        <f t="shared" si="2"/>
        <v>2.5894538606403015</v>
      </c>
      <c r="D33" s="65"/>
      <c r="E33" s="79" t="s">
        <v>402</v>
      </c>
      <c r="F33" s="80">
        <v>1242</v>
      </c>
      <c r="G33" s="81">
        <f>(F33/$F$33)*100</f>
        <v>100</v>
      </c>
    </row>
    <row r="34" spans="1:7" ht="12.75">
      <c r="A34" s="82" t="s">
        <v>409</v>
      </c>
      <c r="B34" s="109">
        <v>21.6</v>
      </c>
      <c r="C34" s="112" t="s">
        <v>142</v>
      </c>
      <c r="D34" s="65"/>
      <c r="E34" s="78" t="s">
        <v>264</v>
      </c>
      <c r="F34" s="97">
        <v>19</v>
      </c>
      <c r="G34" s="105">
        <f aca="true" t="shared" si="3" ref="G34:G43">(F34/$F$33)*100</f>
        <v>1.529790660225443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34</v>
      </c>
      <c r="G35" s="105">
        <f t="shared" si="3"/>
        <v>2.737520128824477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111</v>
      </c>
      <c r="G36" s="105">
        <f t="shared" si="3"/>
        <v>8.937198067632849</v>
      </c>
    </row>
    <row r="37" spans="1:7" ht="12.75">
      <c r="A37" s="77" t="s">
        <v>412</v>
      </c>
      <c r="B37" s="80">
        <v>2157</v>
      </c>
      <c r="C37" s="81">
        <f>(B37/$B$37)*100</f>
        <v>100</v>
      </c>
      <c r="D37" s="65"/>
      <c r="E37" s="78" t="s">
        <v>270</v>
      </c>
      <c r="F37" s="97">
        <v>150</v>
      </c>
      <c r="G37" s="105">
        <f t="shared" si="3"/>
        <v>12.077294685990339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213</v>
      </c>
      <c r="G38" s="105">
        <f t="shared" si="3"/>
        <v>17.14975845410628</v>
      </c>
    </row>
    <row r="39" spans="1:7" ht="12.75">
      <c r="A39" s="82" t="s">
        <v>415</v>
      </c>
      <c r="B39" s="98">
        <v>728</v>
      </c>
      <c r="C39" s="105">
        <f>(B39/$B$37)*100</f>
        <v>33.75057950857673</v>
      </c>
      <c r="D39" s="65"/>
      <c r="E39" s="78" t="s">
        <v>274</v>
      </c>
      <c r="F39" s="97">
        <v>316</v>
      </c>
      <c r="G39" s="105">
        <f t="shared" si="3"/>
        <v>25.442834138486315</v>
      </c>
    </row>
    <row r="40" spans="1:7" ht="12.75">
      <c r="A40" s="82" t="s">
        <v>416</v>
      </c>
      <c r="B40" s="98">
        <v>418</v>
      </c>
      <c r="C40" s="105">
        <f>(B40/$B$37)*100</f>
        <v>19.378766805748725</v>
      </c>
      <c r="D40" s="65"/>
      <c r="E40" s="78" t="s">
        <v>386</v>
      </c>
      <c r="F40" s="97">
        <v>182</v>
      </c>
      <c r="G40" s="105">
        <f t="shared" si="3"/>
        <v>14.653784219001611</v>
      </c>
    </row>
    <row r="41" spans="1:7" ht="12.75">
      <c r="A41" s="82" t="s">
        <v>418</v>
      </c>
      <c r="B41" s="98">
        <v>536</v>
      </c>
      <c r="C41" s="105">
        <f>(B41/$B$37)*100</f>
        <v>24.849327770050998</v>
      </c>
      <c r="D41" s="65"/>
      <c r="E41" s="78" t="s">
        <v>387</v>
      </c>
      <c r="F41" s="97">
        <v>153</v>
      </c>
      <c r="G41" s="105">
        <f t="shared" si="3"/>
        <v>12.318840579710146</v>
      </c>
    </row>
    <row r="42" spans="1:7" ht="12.75">
      <c r="A42" s="82" t="s">
        <v>141</v>
      </c>
      <c r="B42" s="98">
        <v>26</v>
      </c>
      <c r="C42" s="105">
        <f>(B42/$B$37)*100</f>
        <v>1.205377839592026</v>
      </c>
      <c r="D42" s="65"/>
      <c r="E42" s="78" t="s">
        <v>51</v>
      </c>
      <c r="F42" s="97">
        <v>37</v>
      </c>
      <c r="G42" s="105">
        <f t="shared" si="3"/>
        <v>2.9790660225442833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27</v>
      </c>
      <c r="G43" s="105">
        <f t="shared" si="3"/>
        <v>2.1739130434782608</v>
      </c>
    </row>
    <row r="44" spans="1:7" ht="12.75">
      <c r="A44" s="82" t="s">
        <v>172</v>
      </c>
      <c r="B44" s="98">
        <v>301</v>
      </c>
      <c r="C44" s="105">
        <f>(B44/$B$37)*100</f>
        <v>13.954566527584609</v>
      </c>
      <c r="D44" s="65"/>
      <c r="E44" s="78" t="s">
        <v>411</v>
      </c>
      <c r="F44" s="97">
        <v>56707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148</v>
      </c>
      <c r="C46" s="105">
        <f>(B46/$B$37)*100</f>
        <v>6.861381548446917</v>
      </c>
      <c r="D46" s="65"/>
      <c r="E46" s="78" t="s">
        <v>414</v>
      </c>
      <c r="F46" s="97">
        <v>21541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39848</v>
      </c>
      <c r="G48" s="112" t="s">
        <v>142</v>
      </c>
    </row>
    <row r="49" spans="1:7" ht="13.5" thickBot="1">
      <c r="A49" s="82" t="s">
        <v>173</v>
      </c>
      <c r="B49" s="98">
        <v>23</v>
      </c>
      <c r="C49" s="105">
        <f aca="true" t="shared" si="4" ref="C49:C55">(B49/$B$37)*100</f>
        <v>1.0662957811775615</v>
      </c>
      <c r="D49" s="87"/>
      <c r="E49" s="88" t="s">
        <v>420</v>
      </c>
      <c r="F49" s="113">
        <v>28043</v>
      </c>
      <c r="G49" s="114" t="s">
        <v>142</v>
      </c>
    </row>
    <row r="50" spans="1:7" ht="13.5" thickTop="1">
      <c r="A50" s="82" t="s">
        <v>434</v>
      </c>
      <c r="B50" s="98">
        <v>231</v>
      </c>
      <c r="C50" s="105">
        <f t="shared" si="4"/>
        <v>10.70931849791377</v>
      </c>
      <c r="D50" s="65"/>
      <c r="E50" s="78"/>
      <c r="F50" s="86"/>
      <c r="G50" s="85"/>
    </row>
    <row r="51" spans="1:7" ht="12.75">
      <c r="A51" s="82" t="s">
        <v>435</v>
      </c>
      <c r="B51" s="98">
        <v>66</v>
      </c>
      <c r="C51" s="105">
        <f t="shared" si="4"/>
        <v>3.05980528511822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31</v>
      </c>
      <c r="C52" s="105">
        <f t="shared" si="4"/>
        <v>1.4371812702828002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270</v>
      </c>
      <c r="C53" s="105">
        <f t="shared" si="4"/>
        <v>12.517385257301807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86</v>
      </c>
      <c r="C54" s="105">
        <f t="shared" si="4"/>
        <v>3.9870190078813166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9</v>
      </c>
      <c r="C55" s="105">
        <f t="shared" si="4"/>
        <v>0.4172461752433936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141</v>
      </c>
      <c r="C57" s="105">
        <f>(B57/$B$37)*100</f>
        <v>6.536856745479833</v>
      </c>
      <c r="D57" s="65"/>
      <c r="E57" s="79" t="s">
        <v>402</v>
      </c>
      <c r="F57" s="80">
        <v>66</v>
      </c>
      <c r="G57" s="81">
        <f>(F57/L57)*100</f>
        <v>5.314009661835748</v>
      </c>
      <c r="H57" s="79" t="s">
        <v>402</v>
      </c>
      <c r="L57" s="15">
        <v>1242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46</v>
      </c>
      <c r="G58" s="105">
        <f>(F58/L58)*100</f>
        <v>7.666666666666666</v>
      </c>
      <c r="H58" s="78" t="s">
        <v>436</v>
      </c>
      <c r="L58" s="15">
        <v>600</v>
      </c>
    </row>
    <row r="59" spans="1:12" ht="12.75">
      <c r="A59" s="82" t="s">
        <v>430</v>
      </c>
      <c r="B59" s="98">
        <v>135</v>
      </c>
      <c r="C59" s="105">
        <f>(B59/$B$37)*100</f>
        <v>6.258692628650904</v>
      </c>
      <c r="D59" s="65"/>
      <c r="E59" s="78" t="s">
        <v>1</v>
      </c>
      <c r="F59" s="97">
        <v>17</v>
      </c>
      <c r="G59" s="105">
        <f>(F59/L59)*100</f>
        <v>8.374384236453201</v>
      </c>
      <c r="H59" s="78" t="s">
        <v>1</v>
      </c>
      <c r="L59" s="15">
        <v>203</v>
      </c>
    </row>
    <row r="60" spans="1:7" ht="12.75">
      <c r="A60" s="82" t="s">
        <v>431</v>
      </c>
      <c r="B60" s="98">
        <v>547</v>
      </c>
      <c r="C60" s="105">
        <f>(B60/$B$37)*100</f>
        <v>25.3592953175707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331</v>
      </c>
      <c r="C62" s="105">
        <f>(B62/$B$37)*100</f>
        <v>15.345387111729252</v>
      </c>
      <c r="D62" s="65"/>
      <c r="E62" s="79" t="s">
        <v>4</v>
      </c>
      <c r="F62" s="80">
        <v>35</v>
      </c>
      <c r="G62" s="81">
        <f>(F62/L62)*100</f>
        <v>18.32460732984293</v>
      </c>
      <c r="H62" s="79" t="s">
        <v>275</v>
      </c>
      <c r="L62" s="15">
        <v>191</v>
      </c>
    </row>
    <row r="63" spans="1:12" ht="12.75">
      <c r="A63" s="61" t="s">
        <v>174</v>
      </c>
      <c r="B63" s="98">
        <v>73</v>
      </c>
      <c r="C63" s="105">
        <f>(B63/$B$37)*100</f>
        <v>3.384330088085304</v>
      </c>
      <c r="D63" s="65"/>
      <c r="E63" s="78" t="s">
        <v>436</v>
      </c>
      <c r="F63" s="97">
        <v>27</v>
      </c>
      <c r="G63" s="105">
        <f>(F63/L63)*100</f>
        <v>32.926829268292686</v>
      </c>
      <c r="H63" s="78" t="s">
        <v>436</v>
      </c>
      <c r="L63" s="15">
        <v>82</v>
      </c>
    </row>
    <row r="64" spans="1:12" ht="12.75">
      <c r="A64" s="82" t="s">
        <v>432</v>
      </c>
      <c r="B64" s="98">
        <v>214</v>
      </c>
      <c r="C64" s="105">
        <f>(B64/$B$37)*100</f>
        <v>9.921186833565136</v>
      </c>
      <c r="D64" s="65"/>
      <c r="E64" s="78" t="s">
        <v>1</v>
      </c>
      <c r="F64" s="97">
        <v>9</v>
      </c>
      <c r="G64" s="105">
        <f>(F64/L64)*100</f>
        <v>23.684210526315788</v>
      </c>
      <c r="H64" s="78" t="s">
        <v>1</v>
      </c>
      <c r="L64" s="15">
        <v>38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308</v>
      </c>
      <c r="G66" s="81">
        <f aca="true" t="shared" si="5" ref="G66:G71">(F66/L66)*100</f>
        <v>6.9635993669455125</v>
      </c>
      <c r="H66" s="79" t="s">
        <v>5</v>
      </c>
      <c r="L66" s="15">
        <v>4423</v>
      </c>
    </row>
    <row r="67" spans="1:12" ht="12.75">
      <c r="A67" s="82" t="s">
        <v>7</v>
      </c>
      <c r="B67" s="97">
        <v>1449</v>
      </c>
      <c r="C67" s="105">
        <f>(B67/$B$37)*100</f>
        <v>67.17663421418636</v>
      </c>
      <c r="D67" s="65"/>
      <c r="E67" s="78" t="s">
        <v>143</v>
      </c>
      <c r="F67" s="97">
        <v>173</v>
      </c>
      <c r="G67" s="105">
        <f t="shared" si="5"/>
        <v>5.225007550588947</v>
      </c>
      <c r="H67" s="78" t="s">
        <v>143</v>
      </c>
      <c r="L67" s="15">
        <v>3311</v>
      </c>
    </row>
    <row r="68" spans="1:12" ht="12.75">
      <c r="A68" s="82" t="s">
        <v>9</v>
      </c>
      <c r="B68" s="97">
        <v>559</v>
      </c>
      <c r="C68" s="105">
        <f>(B68/$B$37)*100</f>
        <v>25.915623551228556</v>
      </c>
      <c r="D68" s="65"/>
      <c r="E68" s="78" t="s">
        <v>8</v>
      </c>
      <c r="F68" s="97">
        <v>29</v>
      </c>
      <c r="G68" s="105">
        <f t="shared" si="5"/>
        <v>4.41400304414003</v>
      </c>
      <c r="H68" s="78" t="s">
        <v>8</v>
      </c>
      <c r="L68" s="15">
        <v>657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135</v>
      </c>
      <c r="G69" s="105">
        <f t="shared" si="5"/>
        <v>12.140287769784171</v>
      </c>
      <c r="H69" s="78" t="s">
        <v>10</v>
      </c>
      <c r="L69" s="15">
        <v>1112</v>
      </c>
    </row>
    <row r="70" spans="1:12" ht="12.75">
      <c r="A70" s="82" t="s">
        <v>257</v>
      </c>
      <c r="B70" s="97">
        <v>144</v>
      </c>
      <c r="C70" s="105">
        <f>(B70/$B$37)*100</f>
        <v>6.675938803894297</v>
      </c>
      <c r="D70" s="65"/>
      <c r="E70" s="78" t="s">
        <v>11</v>
      </c>
      <c r="F70" s="97">
        <v>109</v>
      </c>
      <c r="G70" s="105">
        <f t="shared" si="5"/>
        <v>12.914691943127963</v>
      </c>
      <c r="H70" s="78" t="s">
        <v>11</v>
      </c>
      <c r="L70" s="15">
        <v>844</v>
      </c>
    </row>
    <row r="71" spans="1:12" ht="13.5" thickBot="1">
      <c r="A71" s="90" t="s">
        <v>252</v>
      </c>
      <c r="B71" s="110">
        <v>5</v>
      </c>
      <c r="C71" s="111">
        <f>(B71/$B$37)*100</f>
        <v>0.23180343069077425</v>
      </c>
      <c r="D71" s="91"/>
      <c r="E71" s="92" t="s">
        <v>12</v>
      </c>
      <c r="F71" s="110">
        <v>60</v>
      </c>
      <c r="G71" s="119">
        <f t="shared" si="5"/>
        <v>9.244992295839753</v>
      </c>
      <c r="H71" s="92" t="s">
        <v>12</v>
      </c>
      <c r="L71" s="15">
        <v>649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2086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1732</v>
      </c>
      <c r="G9" s="81">
        <f>(F9/$F$9)*100</f>
        <v>100</v>
      </c>
      <c r="I9" s="53"/>
    </row>
    <row r="10" spans="1:7" ht="12.75">
      <c r="A10" s="36" t="s">
        <v>18</v>
      </c>
      <c r="B10" s="97">
        <v>1578</v>
      </c>
      <c r="C10" s="105">
        <f aca="true" t="shared" si="0" ref="C10:C18">(B10/$B$8)*100</f>
        <v>75.64717162032598</v>
      </c>
      <c r="E10" s="32" t="s">
        <v>19</v>
      </c>
      <c r="F10" s="97">
        <v>1702</v>
      </c>
      <c r="G10" s="105">
        <f>(F10/$F$9)*100</f>
        <v>98.26789838337181</v>
      </c>
    </row>
    <row r="11" spans="1:7" ht="12.75">
      <c r="A11" s="36" t="s">
        <v>20</v>
      </c>
      <c r="B11" s="97">
        <v>84</v>
      </c>
      <c r="C11" s="105">
        <f t="shared" si="0"/>
        <v>4.026845637583892</v>
      </c>
      <c r="E11" s="32" t="s">
        <v>21</v>
      </c>
      <c r="F11" s="97">
        <v>18</v>
      </c>
      <c r="G11" s="105">
        <f>(F11/$F$9)*100</f>
        <v>1.0392609699769053</v>
      </c>
    </row>
    <row r="12" spans="1:7" ht="12.75">
      <c r="A12" s="36" t="s">
        <v>22</v>
      </c>
      <c r="B12" s="97">
        <v>142</v>
      </c>
      <c r="C12" s="105">
        <f t="shared" si="0"/>
        <v>6.807286673058485</v>
      </c>
      <c r="E12" s="32" t="s">
        <v>23</v>
      </c>
      <c r="F12" s="97">
        <v>12</v>
      </c>
      <c r="G12" s="105">
        <f>(F12/$F$9)*100</f>
        <v>0.6928406466512702</v>
      </c>
    </row>
    <row r="13" spans="1:7" ht="12.75">
      <c r="A13" s="36" t="s">
        <v>24</v>
      </c>
      <c r="B13" s="97">
        <v>49</v>
      </c>
      <c r="C13" s="105">
        <f t="shared" si="0"/>
        <v>2.348993288590604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23</v>
      </c>
      <c r="C14" s="105">
        <f t="shared" si="0"/>
        <v>1.102588686481304</v>
      </c>
      <c r="E14" s="42" t="s">
        <v>26</v>
      </c>
      <c r="F14" s="80">
        <v>1187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0</v>
      </c>
      <c r="C16" s="105">
        <f t="shared" si="0"/>
        <v>0</v>
      </c>
      <c r="E16" s="1" t="s">
        <v>30</v>
      </c>
      <c r="F16" s="97">
        <v>12</v>
      </c>
      <c r="G16" s="105">
        <f>(F16/$F$14)*100</f>
        <v>1.0109519797809603</v>
      </c>
    </row>
    <row r="17" spans="1:7" ht="12.75">
      <c r="A17" s="36" t="s">
        <v>31</v>
      </c>
      <c r="B17" s="97">
        <v>210</v>
      </c>
      <c r="C17" s="105">
        <f t="shared" si="0"/>
        <v>10.06711409395973</v>
      </c>
      <c r="E17" s="1" t="s">
        <v>32</v>
      </c>
      <c r="F17" s="97">
        <v>344</v>
      </c>
      <c r="G17" s="105">
        <f aca="true" t="shared" si="1" ref="G17:G23">(F17/$F$14)*100</f>
        <v>28.98062342038753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410</v>
      </c>
      <c r="G18" s="105">
        <f t="shared" si="1"/>
        <v>34.540859309182814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272</v>
      </c>
      <c r="G19" s="105">
        <f t="shared" si="1"/>
        <v>22.91491154170177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112</v>
      </c>
      <c r="G20" s="105">
        <f t="shared" si="1"/>
        <v>9.435551811288963</v>
      </c>
    </row>
    <row r="21" spans="1:7" ht="12.75">
      <c r="A21" s="36" t="s">
        <v>37</v>
      </c>
      <c r="B21" s="98">
        <v>50</v>
      </c>
      <c r="C21" s="105">
        <f aca="true" t="shared" si="2" ref="C21:C28">(B21/$B$8)*100</f>
        <v>2.3969319271332696</v>
      </c>
      <c r="E21" s="1" t="s">
        <v>38</v>
      </c>
      <c r="F21" s="97">
        <v>37</v>
      </c>
      <c r="G21" s="105">
        <f t="shared" si="1"/>
        <v>3.1171019376579614</v>
      </c>
    </row>
    <row r="22" spans="1:7" ht="12.75">
      <c r="A22" s="36" t="s">
        <v>39</v>
      </c>
      <c r="B22" s="98">
        <v>87</v>
      </c>
      <c r="C22" s="105">
        <f t="shared" si="2"/>
        <v>4.170661553211889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125</v>
      </c>
      <c r="C23" s="105">
        <f t="shared" si="2"/>
        <v>5.992329817833173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494</v>
      </c>
      <c r="C24" s="105">
        <f t="shared" si="2"/>
        <v>23.6816874400767</v>
      </c>
      <c r="E24" s="1" t="s">
        <v>44</v>
      </c>
      <c r="F24" s="97">
        <v>122100</v>
      </c>
      <c r="G24" s="112" t="s">
        <v>142</v>
      </c>
    </row>
    <row r="25" spans="1:7" ht="12.75">
      <c r="A25" s="36" t="s">
        <v>45</v>
      </c>
      <c r="B25" s="97">
        <v>314</v>
      </c>
      <c r="C25" s="105">
        <f t="shared" si="2"/>
        <v>15.052732502396932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349</v>
      </c>
      <c r="C26" s="105">
        <f t="shared" si="2"/>
        <v>16.73058485139022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377</v>
      </c>
      <c r="C27" s="105">
        <f t="shared" si="2"/>
        <v>18.072866730584852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290</v>
      </c>
      <c r="C28" s="105">
        <f t="shared" si="2"/>
        <v>13.902205177372961</v>
      </c>
      <c r="E28" s="32" t="s">
        <v>57</v>
      </c>
      <c r="F28" s="97">
        <v>854</v>
      </c>
      <c r="G28" s="105">
        <f aca="true" t="shared" si="3" ref="G28:G35">(F28/$F$14)*100</f>
        <v>71.94608256107836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5</v>
      </c>
      <c r="G30" s="105">
        <f t="shared" si="3"/>
        <v>0.42122999157540014</v>
      </c>
    </row>
    <row r="31" spans="1:7" ht="12.75">
      <c r="A31" s="36" t="s">
        <v>61</v>
      </c>
      <c r="B31" s="97">
        <v>0</v>
      </c>
      <c r="C31" s="105">
        <f aca="true" t="shared" si="4" ref="C31:C39">(B31/$B$8)*100</f>
        <v>0</v>
      </c>
      <c r="E31" s="32" t="s">
        <v>62</v>
      </c>
      <c r="F31" s="97">
        <v>29</v>
      </c>
      <c r="G31" s="105">
        <f t="shared" si="3"/>
        <v>2.443133951137321</v>
      </c>
    </row>
    <row r="32" spans="1:7" ht="12.75">
      <c r="A32" s="36" t="s">
        <v>63</v>
      </c>
      <c r="B32" s="97">
        <v>65</v>
      </c>
      <c r="C32" s="105">
        <f t="shared" si="4"/>
        <v>3.11601150527325</v>
      </c>
      <c r="E32" s="32" t="s">
        <v>64</v>
      </c>
      <c r="F32" s="97">
        <v>216</v>
      </c>
      <c r="G32" s="105">
        <f t="shared" si="3"/>
        <v>18.197135636057286</v>
      </c>
    </row>
    <row r="33" spans="1:7" ht="12.75">
      <c r="A33" s="36" t="s">
        <v>65</v>
      </c>
      <c r="B33" s="97">
        <v>101</v>
      </c>
      <c r="C33" s="105">
        <f t="shared" si="4"/>
        <v>4.8418024928092045</v>
      </c>
      <c r="E33" s="32" t="s">
        <v>66</v>
      </c>
      <c r="F33" s="97">
        <v>452</v>
      </c>
      <c r="G33" s="105">
        <f t="shared" si="3"/>
        <v>38.07919123841618</v>
      </c>
    </row>
    <row r="34" spans="1:7" ht="12.75">
      <c r="A34" s="36" t="s">
        <v>67</v>
      </c>
      <c r="B34" s="97">
        <v>277</v>
      </c>
      <c r="C34" s="105">
        <f t="shared" si="4"/>
        <v>13.279002876318312</v>
      </c>
      <c r="E34" s="32" t="s">
        <v>68</v>
      </c>
      <c r="F34" s="97">
        <v>93</v>
      </c>
      <c r="G34" s="105">
        <f t="shared" si="3"/>
        <v>7.834877843302443</v>
      </c>
    </row>
    <row r="35" spans="1:7" ht="12.75">
      <c r="A35" s="36" t="s">
        <v>69</v>
      </c>
      <c r="B35" s="97">
        <v>442</v>
      </c>
      <c r="C35" s="105">
        <f t="shared" si="4"/>
        <v>21.188878235858102</v>
      </c>
      <c r="E35" s="32" t="s">
        <v>70</v>
      </c>
      <c r="F35" s="97">
        <v>59</v>
      </c>
      <c r="G35" s="105">
        <f t="shared" si="3"/>
        <v>4.970513900589722</v>
      </c>
    </row>
    <row r="36" spans="1:7" ht="12.75">
      <c r="A36" s="36" t="s">
        <v>71</v>
      </c>
      <c r="B36" s="97">
        <v>454</v>
      </c>
      <c r="C36" s="105">
        <f t="shared" si="4"/>
        <v>21.764141898370088</v>
      </c>
      <c r="E36" s="32" t="s">
        <v>72</v>
      </c>
      <c r="F36" s="97">
        <v>1198</v>
      </c>
      <c r="G36" s="112" t="s">
        <v>142</v>
      </c>
    </row>
    <row r="37" spans="1:7" ht="12.75">
      <c r="A37" s="36" t="s">
        <v>73</v>
      </c>
      <c r="B37" s="97">
        <v>362</v>
      </c>
      <c r="C37" s="105">
        <f t="shared" si="4"/>
        <v>17.353787152444873</v>
      </c>
      <c r="E37" s="32" t="s">
        <v>74</v>
      </c>
      <c r="F37" s="97">
        <v>333</v>
      </c>
      <c r="G37" s="105">
        <f>(F37/$F$14)*100</f>
        <v>28.05391743892165</v>
      </c>
    </row>
    <row r="38" spans="1:7" ht="12.75">
      <c r="A38" s="36" t="s">
        <v>75</v>
      </c>
      <c r="B38" s="97">
        <v>190</v>
      </c>
      <c r="C38" s="105">
        <f t="shared" si="4"/>
        <v>9.108341323106425</v>
      </c>
      <c r="E38" s="32" t="s">
        <v>72</v>
      </c>
      <c r="F38" s="97">
        <v>475</v>
      </c>
      <c r="G38" s="112" t="s">
        <v>142</v>
      </c>
    </row>
    <row r="39" spans="1:7" ht="12.75">
      <c r="A39" s="36" t="s">
        <v>76</v>
      </c>
      <c r="B39" s="97">
        <v>195</v>
      </c>
      <c r="C39" s="105">
        <f t="shared" si="4"/>
        <v>9.34803451581975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5.8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1732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296</v>
      </c>
      <c r="G43" s="105">
        <f aca="true" t="shared" si="5" ref="G43:G48">(F43/$F$14)*100</f>
        <v>24.93681550126369</v>
      </c>
    </row>
    <row r="44" spans="1:7" ht="12.75">
      <c r="A44" s="36" t="s">
        <v>90</v>
      </c>
      <c r="B44" s="98">
        <v>246</v>
      </c>
      <c r="C44" s="105">
        <f aca="true" t="shared" si="6" ref="C44:C49">(B44/$B$42)*100</f>
        <v>14.203233256351039</v>
      </c>
      <c r="E44" s="32" t="s">
        <v>91</v>
      </c>
      <c r="F44" s="97">
        <v>191</v>
      </c>
      <c r="G44" s="105">
        <f t="shared" si="5"/>
        <v>16.090985678180285</v>
      </c>
    </row>
    <row r="45" spans="1:7" ht="12.75">
      <c r="A45" s="36" t="s">
        <v>92</v>
      </c>
      <c r="B45" s="98">
        <v>371</v>
      </c>
      <c r="C45" s="105">
        <f t="shared" si="6"/>
        <v>21.420323325635103</v>
      </c>
      <c r="E45" s="32" t="s">
        <v>93</v>
      </c>
      <c r="F45" s="97">
        <v>183</v>
      </c>
      <c r="G45" s="105">
        <f t="shared" si="5"/>
        <v>15.417017691659646</v>
      </c>
    </row>
    <row r="46" spans="1:7" ht="12.75">
      <c r="A46" s="36" t="s">
        <v>94</v>
      </c>
      <c r="B46" s="98">
        <v>311</v>
      </c>
      <c r="C46" s="105">
        <f t="shared" si="6"/>
        <v>17.956120092378754</v>
      </c>
      <c r="E46" s="32" t="s">
        <v>95</v>
      </c>
      <c r="F46" s="97">
        <v>161</v>
      </c>
      <c r="G46" s="105">
        <f t="shared" si="5"/>
        <v>13.563605728727884</v>
      </c>
    </row>
    <row r="47" spans="1:7" ht="12.75">
      <c r="A47" s="36" t="s">
        <v>96</v>
      </c>
      <c r="B47" s="97">
        <v>377</v>
      </c>
      <c r="C47" s="105">
        <f t="shared" si="6"/>
        <v>21.76674364896074</v>
      </c>
      <c r="E47" s="32" t="s">
        <v>97</v>
      </c>
      <c r="F47" s="97">
        <v>57</v>
      </c>
      <c r="G47" s="105">
        <f t="shared" si="5"/>
        <v>4.802021903959562</v>
      </c>
    </row>
    <row r="48" spans="1:7" ht="12.75">
      <c r="A48" s="36" t="s">
        <v>98</v>
      </c>
      <c r="B48" s="97">
        <v>215</v>
      </c>
      <c r="C48" s="105">
        <f t="shared" si="6"/>
        <v>12.41339491916859</v>
      </c>
      <c r="E48" s="32" t="s">
        <v>99</v>
      </c>
      <c r="F48" s="97">
        <v>293</v>
      </c>
      <c r="G48" s="105">
        <f t="shared" si="5"/>
        <v>24.68407750631845</v>
      </c>
    </row>
    <row r="49" spans="1:7" ht="12.75">
      <c r="A49" s="36" t="s">
        <v>100</v>
      </c>
      <c r="B49" s="97">
        <v>212</v>
      </c>
      <c r="C49" s="105">
        <f t="shared" si="6"/>
        <v>12.240184757505773</v>
      </c>
      <c r="E49" s="32" t="s">
        <v>101</v>
      </c>
      <c r="F49" s="97">
        <v>6</v>
      </c>
      <c r="G49" s="105">
        <f>(F49/$F$14)*100</f>
        <v>0.5054759898904801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338</v>
      </c>
      <c r="G51" s="81">
        <f>(F51/F$51)*100</f>
        <v>100</v>
      </c>
    </row>
    <row r="52" spans="1:7" ht="12.75">
      <c r="A52" s="4" t="s">
        <v>104</v>
      </c>
      <c r="B52" s="97">
        <v>106</v>
      </c>
      <c r="C52" s="105">
        <f>(B52/$B$42)*100</f>
        <v>6.1200923787528865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653</v>
      </c>
      <c r="C53" s="105">
        <f>(B53/$B$42)*100</f>
        <v>37.70207852193995</v>
      </c>
      <c r="E53" s="32" t="s">
        <v>107</v>
      </c>
      <c r="F53" s="97">
        <v>13</v>
      </c>
      <c r="G53" s="105">
        <f>(F53/F$51)*100</f>
        <v>3.8461538461538463</v>
      </c>
    </row>
    <row r="54" spans="1:7" ht="12.75">
      <c r="A54" s="4" t="s">
        <v>108</v>
      </c>
      <c r="B54" s="97">
        <v>682</v>
      </c>
      <c r="C54" s="105">
        <f>(B54/$B$42)*100</f>
        <v>39.37644341801386</v>
      </c>
      <c r="E54" s="32" t="s">
        <v>109</v>
      </c>
      <c r="F54" s="97">
        <v>5</v>
      </c>
      <c r="G54" s="105">
        <f aca="true" t="shared" si="7" ref="G54:G60">(F54/F$51)*100</f>
        <v>1.4792899408284024</v>
      </c>
    </row>
    <row r="55" spans="1:7" ht="12.75">
      <c r="A55" s="4" t="s">
        <v>110</v>
      </c>
      <c r="B55" s="97">
        <v>291</v>
      </c>
      <c r="C55" s="105">
        <f>(B55/$B$42)*100</f>
        <v>16.8013856812933</v>
      </c>
      <c r="E55" s="32" t="s">
        <v>111</v>
      </c>
      <c r="F55" s="97">
        <v>27</v>
      </c>
      <c r="G55" s="105">
        <f t="shared" si="7"/>
        <v>7.988165680473373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142</v>
      </c>
      <c r="G56" s="105">
        <f t="shared" si="7"/>
        <v>42.01183431952663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106</v>
      </c>
      <c r="G57" s="105">
        <f t="shared" si="7"/>
        <v>31.360946745562128</v>
      </c>
    </row>
    <row r="58" spans="1:7" ht="12.75">
      <c r="A58" s="36" t="s">
        <v>115</v>
      </c>
      <c r="B58" s="97">
        <v>892</v>
      </c>
      <c r="C58" s="105">
        <f aca="true" t="shared" si="8" ref="C58:C66">(B58/$B$42)*100</f>
        <v>51.50115473441108</v>
      </c>
      <c r="E58" s="32" t="s">
        <v>116</v>
      </c>
      <c r="F58" s="97">
        <v>6</v>
      </c>
      <c r="G58" s="105">
        <f t="shared" si="7"/>
        <v>1.7751479289940828</v>
      </c>
    </row>
    <row r="59" spans="1:7" ht="12.75">
      <c r="A59" s="36" t="s">
        <v>117</v>
      </c>
      <c r="B59" s="97">
        <v>157</v>
      </c>
      <c r="C59" s="105">
        <f t="shared" si="8"/>
        <v>9.064665127020785</v>
      </c>
      <c r="E59" s="32" t="s">
        <v>118</v>
      </c>
      <c r="F59" s="98">
        <v>0</v>
      </c>
      <c r="G59" s="105">
        <f t="shared" si="7"/>
        <v>0</v>
      </c>
    </row>
    <row r="60" spans="1:7" ht="12.75">
      <c r="A60" s="36" t="s">
        <v>119</v>
      </c>
      <c r="B60" s="97">
        <v>342</v>
      </c>
      <c r="C60" s="105">
        <f t="shared" si="8"/>
        <v>19.7459584295612</v>
      </c>
      <c r="E60" s="32" t="s">
        <v>120</v>
      </c>
      <c r="F60" s="97">
        <v>39</v>
      </c>
      <c r="G60" s="105">
        <f t="shared" si="7"/>
        <v>11.538461538461538</v>
      </c>
    </row>
    <row r="61" spans="1:7" ht="12.75">
      <c r="A61" s="36" t="s">
        <v>121</v>
      </c>
      <c r="B61" s="97">
        <v>301</v>
      </c>
      <c r="C61" s="105">
        <f t="shared" si="8"/>
        <v>17.378752886836025</v>
      </c>
      <c r="E61" s="32" t="s">
        <v>44</v>
      </c>
      <c r="F61" s="97">
        <v>713</v>
      </c>
      <c r="G61" s="112" t="s">
        <v>142</v>
      </c>
    </row>
    <row r="62" spans="1:7" ht="12.75">
      <c r="A62" s="36" t="s">
        <v>122</v>
      </c>
      <c r="B62" s="97">
        <v>0</v>
      </c>
      <c r="C62" s="105">
        <f t="shared" si="8"/>
        <v>0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18</v>
      </c>
      <c r="C63" s="105">
        <f t="shared" si="8"/>
        <v>1.0392609699769053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16</v>
      </c>
      <c r="C65" s="105">
        <f t="shared" si="8"/>
        <v>0.9237875288683602</v>
      </c>
      <c r="E65" s="32" t="s">
        <v>89</v>
      </c>
      <c r="F65" s="97">
        <v>50</v>
      </c>
      <c r="G65" s="105">
        <f aca="true" t="shared" si="9" ref="G65:G71">(F65/F$51)*100</f>
        <v>14.792899408284024</v>
      </c>
    </row>
    <row r="66" spans="1:7" ht="12.75">
      <c r="A66" s="36" t="s">
        <v>128</v>
      </c>
      <c r="B66" s="97">
        <v>6</v>
      </c>
      <c r="C66" s="105">
        <f t="shared" si="8"/>
        <v>0.3464203233256351</v>
      </c>
      <c r="E66" s="32" t="s">
        <v>91</v>
      </c>
      <c r="F66" s="97">
        <v>60</v>
      </c>
      <c r="G66" s="105">
        <f t="shared" si="9"/>
        <v>17.75147928994083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72</v>
      </c>
      <c r="G67" s="105">
        <f t="shared" si="9"/>
        <v>21.301775147928996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33</v>
      </c>
      <c r="G68" s="105">
        <f t="shared" si="9"/>
        <v>9.763313609467456</v>
      </c>
    </row>
    <row r="69" spans="1:7" ht="12.75">
      <c r="A69" s="36" t="s">
        <v>130</v>
      </c>
      <c r="B69" s="97">
        <v>5</v>
      </c>
      <c r="C69" s="105">
        <f>(B69/$B$42)*100</f>
        <v>0.28868360277136257</v>
      </c>
      <c r="E69" s="32" t="s">
        <v>97</v>
      </c>
      <c r="F69" s="97">
        <v>19</v>
      </c>
      <c r="G69" s="105">
        <f t="shared" si="9"/>
        <v>5.621301775147929</v>
      </c>
    </row>
    <row r="70" spans="1:7" ht="12.75">
      <c r="A70" s="36" t="s">
        <v>132</v>
      </c>
      <c r="B70" s="97">
        <v>5</v>
      </c>
      <c r="C70" s="105">
        <f>(B70/$B$42)*100</f>
        <v>0.28868360277136257</v>
      </c>
      <c r="E70" s="32" t="s">
        <v>99</v>
      </c>
      <c r="F70" s="97">
        <v>65</v>
      </c>
      <c r="G70" s="105">
        <f t="shared" si="9"/>
        <v>19.230769230769234</v>
      </c>
    </row>
    <row r="71" spans="1:7" ht="12.75">
      <c r="A71" s="54" t="s">
        <v>133</v>
      </c>
      <c r="B71" s="103">
        <v>16</v>
      </c>
      <c r="C71" s="115">
        <f>(B71/$B$42)*100</f>
        <v>0.9237875288683602</v>
      </c>
      <c r="D71" s="41"/>
      <c r="E71" s="44" t="s">
        <v>101</v>
      </c>
      <c r="F71" s="103">
        <v>39</v>
      </c>
      <c r="G71" s="115">
        <f t="shared" si="9"/>
        <v>11.538461538461538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2002-06-17T14:38:33Z</cp:lastPrinted>
  <dcterms:created xsi:type="dcterms:W3CDTF">2001-10-15T13:22:32Z</dcterms:created>
  <dcterms:modified xsi:type="dcterms:W3CDTF">2002-06-17T15:52:52Z</dcterms:modified>
  <cp:category/>
  <cp:version/>
  <cp:contentType/>
  <cp:contentStatus/>
</cp:coreProperties>
</file>