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<sst xmlns="http://schemas.openxmlformats.org/spreadsheetml/2006/main" count="694" uniqueCount="437">
  <si>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</si>
  <si>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</si>
  <si>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</si>
  <si>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</si>
  <si>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</si>
  <si>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</si>
  <si>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</si>
  <si>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</si>
  <si>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</si>
  <si>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</si>
  <si>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</si>
  <si>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</si>
  <si>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</si>
  <si>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</si>
  <si>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</si>
  <si>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</si>
  <si>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</si>
  <si>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</si>
  <si>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</si>
  <si>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</si>
  <si>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</si>
  <si>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</si>
  <si>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</si>
  <si>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</si>
  <si>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</si>
  <si>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</si>
  <si>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</si>
  <si>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</si>
  <si>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</si>
  <si>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</si>
  <si>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</si>
  <si>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</si>
  <si>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</si>
  <si>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</si>
  <si>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</si>
  <si>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</si>
  <si>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</si>
  <si>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</si>
  <si>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</si>
  <si>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</si>
  <si>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</si>
  <si>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</si>
  <si>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</si>
  <si>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</si>
  <si>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</si>
  <si>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</si>
  <si>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</si>
  <si>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</si>
  <si>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</si>
  <si>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</si>
  <si>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</si>
  <si>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</si>
  <si>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</si>
  <si>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</si>
  <si>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</si>
  <si>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</si>
  <si>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</si>
  <si>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</si>
  <si>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</si>
  <si>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</si>
  <si>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</si>
  <si>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</si>
  <si>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</si>
  <si>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</si>
  <si>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</si>
  <si>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</si>
  <si>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</si>
  <si>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</si>
  <si>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</si>
  <si>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</si>
  <si>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</si>
  <si>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</si>
  <si>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</si>
  <si>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</si>
  <si>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</si>
  <si>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</si>
  <si>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</si>
  <si>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</si>
  <si>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</si>
  <si>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</si>
  <si>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</si>
  <si>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</si>
  <si>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</si>
  <si>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</si>
  <si>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</si>
  <si>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</si>
  <si>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</si>
  <si>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</si>
  <si>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</si>
  <si>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</si>
  <si>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</si>
  <si>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</si>
  <si>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</si>
  <si>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</si>
  <si>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</si>
  <si>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</si>
  <si>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</si>
  <si>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</si>
  <si>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</si>
  <si>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</si>
  <si>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</si>
  <si>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</si>
  <si>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</si>
  <si>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</si>
  <si>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</si>
  <si>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</si>
  <si>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</si>
  <si>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</si>
  <si>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</si>
  <si>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</si>
  <si>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</si>
  <si>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</si>
  <si>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</si>
  <si>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</si>
  <si>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</si>
  <si>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</si>
  <si>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</si>
  <si>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</si>
  <si>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</si>
  <si>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</si>
  <si>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</si>
  <si>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</si>
  <si>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</si>
  <si>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</si>
  <si>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</si>
  <si>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</si>
  <si>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</si>
  <si>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</si>
  <si>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</si>
  <si>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</si>
  <si>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</si>
  <si>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</si>
  <si>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</si>
  <si>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</si>
  <si>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</si>
  <si>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</si>
  <si>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</si>
  <si>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</si>
  <si>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</si>
  <si>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</si>
  <si>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</si>
  <si>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</si>
  <si>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</si>
  <si>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</si>
  <si>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</si>
  <si>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</si>
  <si>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</si>
  <si>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</si>
  <si>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</si>
  <si>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</si>
  <si>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</si>
  <si>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</si>
  <si>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</si>
  <si>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</si>
  <si>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</si>
  <si>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</si>
  <si>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</si>
  <si>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</si>
  <si>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</si>
  <si>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</si>
  <si>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</si>
  <si>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</si>
  <si>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</si>
  <si>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</si>
  <si>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</si>
  <si>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</si>
  <si>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</si>
  <si>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</si>
  <si>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</si>
  <si>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</si>
  <si>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</si>
  <si>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</si>
  <si>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</si>
  <si>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</si>
  <si>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</si>
  <si>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</si>
  <si>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</si>
  <si>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</si>
  <si>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</si>
  <si>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</si>
  <si>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</si>
  <si>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</si>
  <si>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</si>
  <si>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</si>
  <si>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</si>
  <si>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</si>
  <si>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</si>
  <si>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</si>
  <si>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</si>
  <si>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</si>
  <si>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</si>
  <si>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</si>
  <si>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</si>
  <si>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</si>
  <si>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</si>
  <si>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</si>
  <si>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</si>
  <si>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</si>
  <si>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</si>
  <si>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</si>
  <si>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</si>
  <si>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</si>
  <si>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</si>
  <si>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</si>
  <si>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</si>
  <si>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</si>
  <si>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</si>
  <si>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</si>
  <si>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</si>
  <si>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</si>
  <si>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</si>
  <si>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</si>
  <si>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</si>
  <si>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</si>
  <si>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</si>
  <si>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</si>
  <si>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</si>
  <si>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</si>
  <si>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</si>
  <si>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</si>
  <si>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</si>
  <si>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</si>
  <si>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</si>
  <si>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</si>
  <si>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</si>
  <si>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</si>
  <si>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</si>
  <si>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</si>
  <si>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</si>
  <si>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</si>
  <si>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</si>
  <si>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</si>
  <si>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</si>
  <si>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</si>
  <si>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</si>
  <si>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</si>
  <si>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</si>
  <si>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</si>
  <si>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</si>
  <si>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</si>
  <si>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</si>
  <si>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</si>
  <si>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</si>
  <si>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</si>
  <si>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</si>
  <si>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</si>
  <si>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</si>
  <si>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</si>
  <si>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</si>
  <si>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</si>
  <si>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</si>
  <si>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</si>
  <si>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</si>
  <si>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</si>
  <si>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</si>
  <si>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</si>
  <si>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</si>
  <si>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</si>
  <si>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</si>
  <si>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</si>
  <si>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</si>
  <si>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</si>
  <si>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</si>
  <si>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</si>
  <si>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</si>
  <si>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</si>
  <si>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</si>
  <si>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</si>
  <si>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</si>
  <si>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</si>
  <si>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</si>
  <si>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</si>
  <si>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</si>
  <si>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</si>
  <si>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</si>
  <si>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</si>
  <si>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</si>
  <si>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</si>
  <si>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</si>
  <si>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</si>
  <si>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</si>
  <si>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</si>
  <si>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</si>
  <si>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</si>
  <si>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</si>
  <si>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</si>
  <si>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</si>
  <si>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</si>
  <si>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</si>
  <si>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</si>
  <si>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</si>
  <si>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</si>
  <si>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</si>
  <si>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</si>
  <si>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</si>
  <si>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</si>
  <si>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</si>
  <si>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</si>
  <si>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</si>
  <si>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</si>
  <si>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</si>
  <si>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</si>
  <si>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</si>
  <si>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</si>
  <si>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</si>
  <si>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</si>
  <si>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</si>
  <si>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</si>
  <si>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</si>
  <si>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</si>
  <si>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</si>
  <si>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</si>
  <si>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</si>
  <si>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</si>
  <si>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</si>
  <si>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</si>
  <si>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</si>
  <si>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</si>
  <si>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</si>
  <si>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</si>
  <si>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</si>
  <si>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</si>
  <si>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</si>
  <si>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</si>
  <si>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</si>
  <si>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</si>
  <si>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</si>
  <si>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</si>
  <si>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</si>
  <si>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</si>
  <si>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</si>
  <si>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</si>
  <si>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</si>
  <si>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</si>
  <si>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</si>
  <si>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</si>
  <si>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</si>
  <si>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</si>
  <si>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</si>
  <si>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</si>
  <si>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</si>
  <si>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</si>
  <si>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</si>
  <si>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</si>
  <si>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</si>
  <si>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</si>
  <si>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</si>
  <si>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</si>
  <si>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</si>
  <si>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</si>
  <si>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</si>
  <si>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</si>
  <si>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</si>
  <si>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</si>
  <si>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</si>
  <si>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</si>
  <si>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</si>
  <si>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</si>
  <si>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</si>
  <si>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</si>
  <si>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</si>
  <si>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</si>
  <si>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</si>
  <si>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</si>
  <si>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</si>
  <si>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</si>
  <si>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</si>
  <si>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</si>
  <si>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</si>
  <si>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</si>
  <si>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</si>
  <si>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</si>
  <si>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</si>
  <si>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</si>
  <si>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</si>
  <si>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</si>
  <si>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</si>
  <si>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</si>
  <si>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</si>
  <si>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</si>
  <si>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</si>
  <si>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</si>
  <si>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</si>
  <si>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</si>
  <si>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</si>
  <si>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</si>
  <si>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</si>
  <si>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</si>
  <si>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</si>
  <si>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</si>
  <si>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</si>
  <si>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</si>
  <si>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</si>
  <si>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</si>
  <si>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</si>
  <si>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</si>
  <si>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Cape May city, Cape May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</si>
  <si>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Cape May city</t>
    </r>
    <r>
      <rPr>
        <b/>
        <sz val="12"/>
        <rFont val="Arial"/>
        <family val="2"/>
      </rPr>
      <t>, Cape May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</si>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</sst>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4034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4034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1987</v>
      </c>
      <c r="C9" s="151">
        <f>(B9/$B$7)*100</f>
        <v>49.2563212692117</v>
      </c>
      <c r="D9" s="152"/>
      <c r="E9" s="152" t="s">
        <v>403</v>
      </c>
      <c r="F9" s="150">
        <v>153</v>
      </c>
      <c r="G9" s="153">
        <f t="shared" si="0"/>
        <v>3.7927615270203274</v>
      </c>
    </row>
    <row r="10" spans="1:7" ht="12.75">
      <c r="A10" s="149" t="s">
        <v>404</v>
      </c>
      <c r="B10" s="150">
        <v>2047</v>
      </c>
      <c r="C10" s="151">
        <f>(B10/$B$7)*100</f>
        <v>50.7436787307883</v>
      </c>
      <c r="D10" s="152"/>
      <c r="E10" s="152" t="s">
        <v>405</v>
      </c>
      <c r="F10" s="150">
        <v>49</v>
      </c>
      <c r="G10" s="153">
        <f t="shared" si="0"/>
        <v>1.2146752602875557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61</v>
      </c>
      <c r="G11" s="153">
        <f t="shared" si="0"/>
        <v>1.5121467526028756</v>
      </c>
    </row>
    <row r="12" spans="1:7" ht="12.75">
      <c r="A12" s="149" t="s">
        <v>407</v>
      </c>
      <c r="B12" s="150">
        <v>167</v>
      </c>
      <c r="C12" s="151">
        <f aca="true" t="shared" si="1" ref="C12:C24">B12*100/B$7</f>
        <v>4.1398116013882005</v>
      </c>
      <c r="D12" s="152"/>
      <c r="E12" s="152" t="s">
        <v>408</v>
      </c>
      <c r="F12" s="150">
        <v>11</v>
      </c>
      <c r="G12" s="153">
        <f t="shared" si="0"/>
        <v>0.27268220128904314</v>
      </c>
    </row>
    <row r="13" spans="1:7" ht="12.75">
      <c r="A13" s="149" t="s">
        <v>409</v>
      </c>
      <c r="B13" s="150">
        <v>188</v>
      </c>
      <c r="C13" s="151">
        <f t="shared" si="1"/>
        <v>4.66038671294001</v>
      </c>
      <c r="D13" s="152"/>
      <c r="E13" s="152" t="s">
        <v>410</v>
      </c>
      <c r="F13" s="150">
        <v>32</v>
      </c>
      <c r="G13" s="153">
        <f t="shared" si="0"/>
        <v>0.7932573128408528</v>
      </c>
    </row>
    <row r="14" spans="1:7" ht="12.75">
      <c r="A14" s="149" t="s">
        <v>411</v>
      </c>
      <c r="B14" s="150">
        <v>198</v>
      </c>
      <c r="C14" s="151">
        <f t="shared" si="1"/>
        <v>4.908279623202777</v>
      </c>
      <c r="D14" s="152"/>
      <c r="E14" s="152" t="s">
        <v>412</v>
      </c>
      <c r="F14" s="150">
        <v>3881</v>
      </c>
      <c r="G14" s="153">
        <f t="shared" si="0"/>
        <v>96.20723847297967</v>
      </c>
    </row>
    <row r="15" spans="1:7" ht="12.75">
      <c r="A15" s="149" t="s">
        <v>413</v>
      </c>
      <c r="B15" s="150">
        <v>268</v>
      </c>
      <c r="C15" s="151">
        <f t="shared" si="1"/>
        <v>6.643529995042142</v>
      </c>
      <c r="D15" s="152"/>
      <c r="E15" s="152" t="s">
        <v>414</v>
      </c>
      <c r="F15" s="150">
        <v>3609</v>
      </c>
      <c r="G15" s="153">
        <f t="shared" si="0"/>
        <v>89.46455131383243</v>
      </c>
    </row>
    <row r="16" spans="1:7" ht="12.75">
      <c r="A16" s="149" t="s">
        <v>415</v>
      </c>
      <c r="B16" s="150">
        <v>301</v>
      </c>
      <c r="C16" s="151">
        <f t="shared" si="1"/>
        <v>7.4615765989092715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383</v>
      </c>
      <c r="C17" s="151">
        <f t="shared" si="1"/>
        <v>9.494298463063956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415</v>
      </c>
      <c r="C18" s="151">
        <f t="shared" si="1"/>
        <v>10.28755577590481</v>
      </c>
      <c r="D18" s="152"/>
      <c r="E18" s="143" t="s">
        <v>419</v>
      </c>
      <c r="F18" s="141">
        <v>4034</v>
      </c>
      <c r="G18" s="148">
        <v>100</v>
      </c>
    </row>
    <row r="19" spans="1:7" ht="12.75">
      <c r="A19" s="149" t="s">
        <v>420</v>
      </c>
      <c r="B19" s="150">
        <v>487</v>
      </c>
      <c r="C19" s="151">
        <f t="shared" si="1"/>
        <v>12.072384729796727</v>
      </c>
      <c r="D19" s="152"/>
      <c r="E19" s="152" t="s">
        <v>421</v>
      </c>
      <c r="F19" s="150">
        <v>3681</v>
      </c>
      <c r="G19" s="153">
        <f aca="true" t="shared" si="2" ref="G19:G30">F19*100/F$18</f>
        <v>91.24938026772435</v>
      </c>
    </row>
    <row r="20" spans="1:7" ht="12.75">
      <c r="A20" s="149" t="s">
        <v>422</v>
      </c>
      <c r="B20" s="150">
        <v>240</v>
      </c>
      <c r="C20" s="151">
        <f t="shared" si="1"/>
        <v>5.949429846306396</v>
      </c>
      <c r="D20" s="152"/>
      <c r="E20" s="152" t="s">
        <v>423</v>
      </c>
      <c r="F20" s="150">
        <v>1821</v>
      </c>
      <c r="G20" s="153">
        <f t="shared" si="2"/>
        <v>45.141298958849774</v>
      </c>
    </row>
    <row r="21" spans="1:7" ht="12.75">
      <c r="A21" s="149" t="s">
        <v>424</v>
      </c>
      <c r="B21" s="150">
        <v>239</v>
      </c>
      <c r="C21" s="151">
        <f t="shared" si="1"/>
        <v>5.924640555280119</v>
      </c>
      <c r="D21" s="152"/>
      <c r="E21" s="152" t="s">
        <v>425</v>
      </c>
      <c r="F21" s="150">
        <v>867</v>
      </c>
      <c r="G21" s="153">
        <f t="shared" si="2"/>
        <v>21.492315319781856</v>
      </c>
    </row>
    <row r="22" spans="1:7" ht="12.75">
      <c r="A22" s="149" t="s">
        <v>426</v>
      </c>
      <c r="B22" s="150">
        <v>576</v>
      </c>
      <c r="C22" s="151">
        <f t="shared" si="1"/>
        <v>14.27863163113535</v>
      </c>
      <c r="D22" s="152"/>
      <c r="E22" s="152" t="s">
        <v>427</v>
      </c>
      <c r="F22" s="150">
        <v>770</v>
      </c>
      <c r="G22" s="153">
        <f t="shared" si="2"/>
        <v>19.08775409023302</v>
      </c>
    </row>
    <row r="23" spans="1:7" ht="12.75">
      <c r="A23" s="149" t="s">
        <v>428</v>
      </c>
      <c r="B23" s="150">
        <v>429</v>
      </c>
      <c r="C23" s="151">
        <f t="shared" si="1"/>
        <v>10.634605850272683</v>
      </c>
      <c r="D23" s="152"/>
      <c r="E23" s="152" t="s">
        <v>429</v>
      </c>
      <c r="F23" s="150">
        <v>615</v>
      </c>
      <c r="G23" s="153">
        <f t="shared" si="2"/>
        <v>15.245413981160139</v>
      </c>
    </row>
    <row r="24" spans="1:7" ht="12.75">
      <c r="A24" s="149" t="s">
        <v>430</v>
      </c>
      <c r="B24" s="150">
        <v>143</v>
      </c>
      <c r="C24" s="151">
        <f t="shared" si="1"/>
        <v>3.5448686167575607</v>
      </c>
      <c r="D24" s="152"/>
      <c r="E24" s="152" t="s">
        <v>431</v>
      </c>
      <c r="F24" s="150">
        <v>113</v>
      </c>
      <c r="G24" s="153">
        <f t="shared" si="2"/>
        <v>2.8011898859692614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36</v>
      </c>
      <c r="G25" s="153">
        <f t="shared" si="2"/>
        <v>0.8924144769459593</v>
      </c>
    </row>
    <row r="26" spans="1:7" ht="12.75">
      <c r="A26" s="149" t="s">
        <v>433</v>
      </c>
      <c r="B26" s="155">
        <v>47.4</v>
      </c>
      <c r="C26" s="156" t="s">
        <v>261</v>
      </c>
      <c r="D26" s="152"/>
      <c r="E26" s="157" t="s">
        <v>434</v>
      </c>
      <c r="F26" s="158">
        <v>110</v>
      </c>
      <c r="G26" s="153">
        <f t="shared" si="2"/>
        <v>2.7268220128904312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44</v>
      </c>
      <c r="G27" s="153">
        <f t="shared" si="2"/>
        <v>1.0907288051561725</v>
      </c>
    </row>
    <row r="28" spans="1:7" ht="12.75">
      <c r="A28" s="149" t="s">
        <v>262</v>
      </c>
      <c r="B28" s="150">
        <v>3375</v>
      </c>
      <c r="C28" s="151">
        <f aca="true" t="shared" si="3" ref="C28:C35">B28*100/B$7</f>
        <v>83.66385721368368</v>
      </c>
      <c r="D28" s="152"/>
      <c r="E28" s="152" t="s">
        <v>436</v>
      </c>
      <c r="F28" s="150">
        <v>353</v>
      </c>
      <c r="G28" s="153">
        <f t="shared" si="2"/>
        <v>8.750619732275657</v>
      </c>
    </row>
    <row r="29" spans="1:7" ht="12.75">
      <c r="A29" s="149" t="s">
        <v>0</v>
      </c>
      <c r="B29" s="150">
        <v>1640</v>
      </c>
      <c r="C29" s="151">
        <f t="shared" si="3"/>
        <v>40.654437283093706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1735</v>
      </c>
      <c r="C30" s="151">
        <f t="shared" si="3"/>
        <v>43.009419930589985</v>
      </c>
      <c r="D30" s="152"/>
      <c r="E30" s="152" t="s">
        <v>3</v>
      </c>
      <c r="F30" s="150">
        <v>353</v>
      </c>
      <c r="G30" s="153">
        <f t="shared" si="2"/>
        <v>8.750619732275657</v>
      </c>
    </row>
    <row r="31" spans="1:7" ht="12.75">
      <c r="A31" s="149" t="s">
        <v>4</v>
      </c>
      <c r="B31" s="150">
        <v>3133</v>
      </c>
      <c r="C31" s="151">
        <f t="shared" si="3"/>
        <v>77.66484878532474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1305</v>
      </c>
      <c r="C32" s="151">
        <f t="shared" si="3"/>
        <v>32.35002478929103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1148</v>
      </c>
      <c r="C33" s="151">
        <f t="shared" si="3"/>
        <v>28.458106098165594</v>
      </c>
      <c r="D33" s="152"/>
      <c r="E33" s="143" t="s">
        <v>8</v>
      </c>
      <c r="F33" s="141">
        <v>1821</v>
      </c>
      <c r="G33" s="148">
        <v>100</v>
      </c>
    </row>
    <row r="34" spans="1:7" ht="12.75">
      <c r="A34" s="149" t="s">
        <v>0</v>
      </c>
      <c r="B34" s="150">
        <v>444</v>
      </c>
      <c r="C34" s="151">
        <f t="shared" si="3"/>
        <v>11.006445215666831</v>
      </c>
      <c r="D34" s="152"/>
      <c r="E34" s="152" t="s">
        <v>9</v>
      </c>
      <c r="F34" s="150">
        <v>1035</v>
      </c>
      <c r="G34" s="153">
        <f aca="true" t="shared" si="4" ref="G34:G42">F34*100/F$33</f>
        <v>56.836902800658976</v>
      </c>
    </row>
    <row r="35" spans="1:7" ht="12.75">
      <c r="A35" s="149" t="s">
        <v>2</v>
      </c>
      <c r="B35" s="150">
        <v>704</v>
      </c>
      <c r="C35" s="151">
        <f t="shared" si="3"/>
        <v>17.45166088249876</v>
      </c>
      <c r="D35" s="152"/>
      <c r="E35" s="152" t="s">
        <v>10</v>
      </c>
      <c r="F35" s="150">
        <v>328</v>
      </c>
      <c r="G35" s="153">
        <f t="shared" si="4"/>
        <v>18.01208127402526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867</v>
      </c>
      <c r="G36" s="153">
        <f t="shared" si="4"/>
        <v>47.61120263591433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249</v>
      </c>
      <c r="G37" s="153">
        <f t="shared" si="4"/>
        <v>13.673805601317957</v>
      </c>
    </row>
    <row r="38" spans="1:7" ht="12.75">
      <c r="A38" s="163" t="s">
        <v>13</v>
      </c>
      <c r="B38" s="150">
        <v>3973</v>
      </c>
      <c r="C38" s="151">
        <f aca="true" t="shared" si="5" ref="C38:C56">B38*100/B$7</f>
        <v>98.48785324739713</v>
      </c>
      <c r="D38" s="152"/>
      <c r="E38" s="152" t="s">
        <v>14</v>
      </c>
      <c r="F38" s="150">
        <v>127</v>
      </c>
      <c r="G38" s="153">
        <f t="shared" si="4"/>
        <v>6.974190005491488</v>
      </c>
    </row>
    <row r="39" spans="1:7" ht="12.75">
      <c r="A39" s="149" t="s">
        <v>15</v>
      </c>
      <c r="B39" s="150">
        <v>3684</v>
      </c>
      <c r="C39" s="151">
        <f t="shared" si="5"/>
        <v>91.32374814080318</v>
      </c>
      <c r="D39" s="152"/>
      <c r="E39" s="152" t="s">
        <v>10</v>
      </c>
      <c r="F39" s="150">
        <v>65</v>
      </c>
      <c r="G39" s="153">
        <f t="shared" si="4"/>
        <v>3.56946732564525</v>
      </c>
    </row>
    <row r="40" spans="1:7" ht="12.75">
      <c r="A40" s="149" t="s">
        <v>16</v>
      </c>
      <c r="B40" s="150">
        <v>212</v>
      </c>
      <c r="C40" s="151">
        <f t="shared" si="5"/>
        <v>5.25532969757065</v>
      </c>
      <c r="D40" s="152"/>
      <c r="E40" s="152" t="s">
        <v>17</v>
      </c>
      <c r="F40" s="150">
        <v>786</v>
      </c>
      <c r="G40" s="153">
        <f t="shared" si="4"/>
        <v>43.163097199341024</v>
      </c>
    </row>
    <row r="41" spans="1:7" ht="12.75">
      <c r="A41" s="149" t="s">
        <v>18</v>
      </c>
      <c r="B41" s="150">
        <v>8</v>
      </c>
      <c r="C41" s="151">
        <f t="shared" si="5"/>
        <v>0.1983143282102132</v>
      </c>
      <c r="D41" s="152"/>
      <c r="E41" s="152" t="s">
        <v>19</v>
      </c>
      <c r="F41" s="150">
        <v>717</v>
      </c>
      <c r="G41" s="153">
        <f t="shared" si="4"/>
        <v>39.373970345963755</v>
      </c>
    </row>
    <row r="42" spans="1:7" ht="12.75">
      <c r="A42" s="149" t="s">
        <v>20</v>
      </c>
      <c r="B42" s="150">
        <v>16</v>
      </c>
      <c r="C42" s="151">
        <f t="shared" si="5"/>
        <v>0.3966286564204264</v>
      </c>
      <c r="D42" s="152"/>
      <c r="E42" s="152" t="s">
        <v>21</v>
      </c>
      <c r="F42" s="150">
        <v>440</v>
      </c>
      <c r="G42" s="153">
        <f t="shared" si="4"/>
        <v>24.162548050521693</v>
      </c>
    </row>
    <row r="43" spans="1:7" ht="12.75">
      <c r="A43" s="149" t="s">
        <v>22</v>
      </c>
      <c r="B43" s="150">
        <v>4</v>
      </c>
      <c r="C43" s="151">
        <f t="shared" si="5"/>
        <v>0.0991571641051066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</v>
      </c>
      <c r="C44" s="151">
        <f t="shared" si="5"/>
        <v>0.02478929102627665</v>
      </c>
      <c r="D44" s="152"/>
      <c r="E44" s="152" t="s">
        <v>24</v>
      </c>
      <c r="F44" s="160">
        <v>348</v>
      </c>
      <c r="G44" s="164">
        <f>F44*100/F33</f>
        <v>19.110378912685338</v>
      </c>
    </row>
    <row r="45" spans="1:7" ht="12.75">
      <c r="A45" s="149" t="s">
        <v>25</v>
      </c>
      <c r="B45" s="150">
        <v>0</v>
      </c>
      <c r="C45" s="151">
        <f t="shared" si="5"/>
        <v>0</v>
      </c>
      <c r="D45" s="152"/>
      <c r="E45" s="152" t="s">
        <v>26</v>
      </c>
      <c r="F45" s="160">
        <v>863</v>
      </c>
      <c r="G45" s="164">
        <f>F45*100/F33</f>
        <v>47.39154310818232</v>
      </c>
    </row>
    <row r="46" spans="1:7" ht="12.75">
      <c r="A46" s="149" t="s">
        <v>27</v>
      </c>
      <c r="B46" s="150">
        <v>4</v>
      </c>
      <c r="C46" s="151">
        <f t="shared" si="5"/>
        <v>0.0991571641051066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</v>
      </c>
      <c r="C47" s="151">
        <f t="shared" si="5"/>
        <v>0.0495785820525533</v>
      </c>
      <c r="D47" s="152"/>
      <c r="E47" s="152" t="s">
        <v>29</v>
      </c>
      <c r="F47" s="165">
        <v>2.02</v>
      </c>
      <c r="G47" s="166" t="s">
        <v>261</v>
      </c>
    </row>
    <row r="48" spans="1:7" ht="12.75">
      <c r="A48" s="149" t="s">
        <v>30</v>
      </c>
      <c r="B48" s="150">
        <v>5</v>
      </c>
      <c r="C48" s="151">
        <f t="shared" si="5"/>
        <v>0.12394645513138325</v>
      </c>
      <c r="D48" s="152"/>
      <c r="E48" s="152" t="s">
        <v>31</v>
      </c>
      <c r="F48" s="145">
        <v>2.69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</v>
      </c>
      <c r="C50" s="151">
        <f t="shared" si="5"/>
        <v>0.0495785820525533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</v>
      </c>
      <c r="C51" s="151">
        <f t="shared" si="5"/>
        <v>0.02478929102627665</v>
      </c>
      <c r="D51" s="152"/>
      <c r="E51" s="143" t="s">
        <v>36</v>
      </c>
      <c r="F51" s="141">
        <v>4064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1821</v>
      </c>
      <c r="G52" s="153">
        <f>F52*100/F$51</f>
        <v>44.80807086614173</v>
      </c>
    </row>
    <row r="53" spans="1:7" ht="12.75">
      <c r="A53" s="149" t="s">
        <v>39</v>
      </c>
      <c r="B53" s="150">
        <v>1</v>
      </c>
      <c r="C53" s="151">
        <f t="shared" si="5"/>
        <v>0.02478929102627665</v>
      </c>
      <c r="D53" s="152"/>
      <c r="E53" s="152" t="s">
        <v>40</v>
      </c>
      <c r="F53" s="150">
        <v>2243</v>
      </c>
      <c r="G53" s="153">
        <f>F53*100/F$51</f>
        <v>55.19192913385827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2089</v>
      </c>
      <c r="G54" s="153">
        <f>F54*100/F$51</f>
        <v>51.40255905511811</v>
      </c>
    </row>
    <row r="55" spans="1:7" ht="12.75">
      <c r="A55" s="149" t="s">
        <v>43</v>
      </c>
      <c r="B55" s="150">
        <v>51</v>
      </c>
      <c r="C55" s="151">
        <f t="shared" si="5"/>
        <v>1.264253842340109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61</v>
      </c>
      <c r="C56" s="151">
        <f t="shared" si="5"/>
        <v>1.5121467526028756</v>
      </c>
      <c r="D56" s="152"/>
      <c r="E56" s="152" t="s">
        <v>45</v>
      </c>
      <c r="F56" s="167">
        <v>1.1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9.7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3731</v>
      </c>
      <c r="C60" s="168">
        <f>B60*100/B7</f>
        <v>92.48884481903818</v>
      </c>
      <c r="D60" s="152"/>
      <c r="E60" s="143" t="s">
        <v>51</v>
      </c>
      <c r="F60" s="141">
        <v>1821</v>
      </c>
      <c r="G60" s="148">
        <v>100</v>
      </c>
    </row>
    <row r="61" spans="1:7" ht="12.75">
      <c r="A61" s="149" t="s">
        <v>52</v>
      </c>
      <c r="B61" s="160">
        <v>240</v>
      </c>
      <c r="C61" s="168">
        <f>B61*100/B7</f>
        <v>5.949429846306396</v>
      </c>
      <c r="D61" s="152"/>
      <c r="E61" s="152" t="s">
        <v>53</v>
      </c>
      <c r="F61" s="150">
        <v>1034</v>
      </c>
      <c r="G61" s="153">
        <f>F61*100/F$60</f>
        <v>56.781987918725974</v>
      </c>
    </row>
    <row r="62" spans="1:7" ht="12.75">
      <c r="A62" s="149" t="s">
        <v>54</v>
      </c>
      <c r="B62" s="160">
        <v>23</v>
      </c>
      <c r="C62" s="168">
        <f>B62*100/B7</f>
        <v>0.570153693604363</v>
      </c>
      <c r="D62" s="152"/>
      <c r="E62" s="152" t="s">
        <v>55</v>
      </c>
      <c r="F62" s="150">
        <v>787</v>
      </c>
      <c r="G62" s="153">
        <f>F62*100/F$60</f>
        <v>43.218012081274026</v>
      </c>
    </row>
    <row r="63" spans="1:7" ht="12.75">
      <c r="A63" s="149" t="s">
        <v>56</v>
      </c>
      <c r="B63" s="160">
        <v>31</v>
      </c>
      <c r="C63" s="168">
        <f>B63*100/B7</f>
        <v>0.7684680218145761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3</v>
      </c>
      <c r="C64" s="168">
        <f>B64*100/B7</f>
        <v>0.07436787307882994</v>
      </c>
      <c r="D64" s="152"/>
      <c r="E64" s="152" t="s">
        <v>58</v>
      </c>
      <c r="F64" s="145">
        <v>1.97</v>
      </c>
      <c r="G64" s="166" t="s">
        <v>261</v>
      </c>
    </row>
    <row r="65" spans="1:7" ht="13.5" thickBot="1">
      <c r="A65" s="171" t="s">
        <v>59</v>
      </c>
      <c r="B65" s="172">
        <v>70</v>
      </c>
      <c r="C65" s="173">
        <f>B65*100/B7</f>
        <v>1.7352503718393655</v>
      </c>
      <c r="D65" s="174"/>
      <c r="E65" s="174" t="s">
        <v>60</v>
      </c>
      <c r="F65" s="175">
        <v>2.09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4034</v>
      </c>
      <c r="G9" s="33">
        <f>(F9/$F$9)*100</f>
        <v>100</v>
      </c>
    </row>
    <row r="10" spans="1:7" ht="12.75">
      <c r="A10" s="29" t="s">
        <v>269</v>
      </c>
      <c r="B10" s="93">
        <v>684</v>
      </c>
      <c r="C10" s="33">
        <f aca="true" t="shared" si="0" ref="C10:C15">(B10/$B$10)*100</f>
        <v>100</v>
      </c>
      <c r="E10" s="34" t="s">
        <v>270</v>
      </c>
      <c r="F10" s="97">
        <v>3787</v>
      </c>
      <c r="G10" s="84">
        <f aca="true" t="shared" si="1" ref="G10:G16">(F10/$F$9)*100</f>
        <v>93.87704511650968</v>
      </c>
    </row>
    <row r="11" spans="1:7" ht="12.75">
      <c r="A11" s="36" t="s">
        <v>271</v>
      </c>
      <c r="B11" s="98">
        <v>59</v>
      </c>
      <c r="C11" s="35">
        <f t="shared" si="0"/>
        <v>8.625730994152047</v>
      </c>
      <c r="E11" s="34" t="s">
        <v>272</v>
      </c>
      <c r="F11" s="97">
        <v>3729</v>
      </c>
      <c r="G11" s="84">
        <f t="shared" si="1"/>
        <v>92.43926623698562</v>
      </c>
    </row>
    <row r="12" spans="1:7" ht="12.75">
      <c r="A12" s="36" t="s">
        <v>273</v>
      </c>
      <c r="B12" s="98">
        <v>11</v>
      </c>
      <c r="C12" s="35">
        <f t="shared" si="0"/>
        <v>1.608187134502924</v>
      </c>
      <c r="E12" s="34" t="s">
        <v>274</v>
      </c>
      <c r="F12" s="97">
        <v>1032</v>
      </c>
      <c r="G12" s="84">
        <f t="shared" si="1"/>
        <v>25.5825483391175</v>
      </c>
    </row>
    <row r="13" spans="1:7" ht="12.75">
      <c r="A13" s="36" t="s">
        <v>275</v>
      </c>
      <c r="B13" s="98">
        <v>326</v>
      </c>
      <c r="C13" s="35">
        <f t="shared" si="0"/>
        <v>47.66081871345029</v>
      </c>
      <c r="E13" s="34" t="s">
        <v>276</v>
      </c>
      <c r="F13" s="97">
        <v>2697</v>
      </c>
      <c r="G13" s="84">
        <f t="shared" si="1"/>
        <v>66.85671789786812</v>
      </c>
    </row>
    <row r="14" spans="1:7" ht="12.75">
      <c r="A14" s="36" t="s">
        <v>277</v>
      </c>
      <c r="B14" s="98">
        <v>147</v>
      </c>
      <c r="C14" s="35">
        <f t="shared" si="0"/>
        <v>21.49122807017544</v>
      </c>
      <c r="E14" s="34" t="s">
        <v>166</v>
      </c>
      <c r="F14" s="97">
        <v>58</v>
      </c>
      <c r="G14" s="84">
        <f t="shared" si="1"/>
        <v>1.4377788795240456</v>
      </c>
    </row>
    <row r="15" spans="1:7" ht="12.75">
      <c r="A15" s="36" t="s">
        <v>324</v>
      </c>
      <c r="B15" s="97">
        <v>141</v>
      </c>
      <c r="C15" s="35">
        <f t="shared" si="0"/>
        <v>20.614035087719298</v>
      </c>
      <c r="E15" s="34" t="s">
        <v>278</v>
      </c>
      <c r="F15" s="97">
        <v>247</v>
      </c>
      <c r="G15" s="84">
        <f t="shared" si="1"/>
        <v>6.1229548834903325</v>
      </c>
    </row>
    <row r="16" spans="1:7" ht="12.75">
      <c r="A16" s="36"/>
      <c r="B16" s="93" t="s">
        <v>250</v>
      </c>
      <c r="C16" s="10"/>
      <c r="E16" s="34" t="s">
        <v>279</v>
      </c>
      <c r="F16" s="98">
        <v>78</v>
      </c>
      <c r="G16" s="84">
        <f t="shared" si="1"/>
        <v>1.9335647000495786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151</v>
      </c>
      <c r="G17" s="84">
        <f>(F17/$F$9)*100</f>
        <v>3.743182944967774</v>
      </c>
    </row>
    <row r="18" spans="1:7" ht="12.75">
      <c r="A18" s="29" t="s">
        <v>282</v>
      </c>
      <c r="B18" s="93">
        <v>2942</v>
      </c>
      <c r="C18" s="33">
        <f>(B18/$B$18)*100</f>
        <v>100</v>
      </c>
      <c r="E18" s="34" t="s">
        <v>283</v>
      </c>
      <c r="F18" s="97">
        <v>96</v>
      </c>
      <c r="G18" s="84">
        <f>(F18/$F$9)*100</f>
        <v>2.379771938522558</v>
      </c>
    </row>
    <row r="19" spans="1:7" ht="12.75">
      <c r="A19" s="36" t="s">
        <v>284</v>
      </c>
      <c r="B19" s="97">
        <v>77</v>
      </c>
      <c r="C19" s="84">
        <f aca="true" t="shared" si="2" ref="C19:C25">(B19/$B$18)*100</f>
        <v>2.617267165193746</v>
      </c>
      <c r="E19" s="34"/>
      <c r="F19" s="97" t="s">
        <v>250</v>
      </c>
      <c r="G19" s="84"/>
    </row>
    <row r="20" spans="1:7" ht="12.75">
      <c r="A20" s="36" t="s">
        <v>285</v>
      </c>
      <c r="B20" s="97">
        <v>288</v>
      </c>
      <c r="C20" s="84">
        <f t="shared" si="2"/>
        <v>9.789259007477906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898</v>
      </c>
      <c r="C21" s="84">
        <f t="shared" si="2"/>
        <v>30.52345343303875</v>
      </c>
      <c r="E21" s="38" t="s">
        <v>167</v>
      </c>
      <c r="F21" s="80">
        <v>247</v>
      </c>
      <c r="G21" s="33">
        <f>(F21/$F$21)*100</f>
        <v>100</v>
      </c>
    </row>
    <row r="22" spans="1:7" ht="12.75">
      <c r="A22" s="36" t="s">
        <v>302</v>
      </c>
      <c r="B22" s="97">
        <v>591</v>
      </c>
      <c r="C22" s="84">
        <f t="shared" si="2"/>
        <v>20.08837525492862</v>
      </c>
      <c r="E22" s="34" t="s">
        <v>303</v>
      </c>
      <c r="F22" s="97">
        <v>135</v>
      </c>
      <c r="G22" s="84">
        <f aca="true" t="shared" si="3" ref="G22:G27">(F22/$F$21)*100</f>
        <v>54.655870445344135</v>
      </c>
    </row>
    <row r="23" spans="1:7" ht="12.75">
      <c r="A23" s="36" t="s">
        <v>304</v>
      </c>
      <c r="B23" s="97">
        <v>182</v>
      </c>
      <c r="C23" s="84">
        <f t="shared" si="2"/>
        <v>6.1862678450034</v>
      </c>
      <c r="E23" s="34" t="s">
        <v>305</v>
      </c>
      <c r="F23" s="97">
        <v>29</v>
      </c>
      <c r="G23" s="84">
        <f t="shared" si="3"/>
        <v>11.740890688259109</v>
      </c>
    </row>
    <row r="24" spans="1:7" ht="12.75">
      <c r="A24" s="36" t="s">
        <v>306</v>
      </c>
      <c r="B24" s="97">
        <v>560</v>
      </c>
      <c r="C24" s="84">
        <f t="shared" si="2"/>
        <v>19.03467029231815</v>
      </c>
      <c r="E24" s="34" t="s">
        <v>307</v>
      </c>
      <c r="F24" s="97">
        <v>7</v>
      </c>
      <c r="G24" s="84">
        <f t="shared" si="3"/>
        <v>2.834008097165992</v>
      </c>
    </row>
    <row r="25" spans="1:7" ht="12.75">
      <c r="A25" s="36" t="s">
        <v>308</v>
      </c>
      <c r="B25" s="97">
        <v>346</v>
      </c>
      <c r="C25" s="84">
        <f t="shared" si="2"/>
        <v>11.76070700203943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76</v>
      </c>
      <c r="G26" s="84">
        <f t="shared" si="3"/>
        <v>30.76923076923077</v>
      </c>
    </row>
    <row r="27" spans="1:7" ht="12.75">
      <c r="A27" s="36" t="s">
        <v>311</v>
      </c>
      <c r="B27" s="108">
        <v>87.6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30.8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3863</v>
      </c>
      <c r="G30" s="33">
        <f>(F30/$F$30)*100</f>
        <v>100</v>
      </c>
      <c r="J30" s="39"/>
    </row>
    <row r="31" spans="1:10" ht="12.75">
      <c r="A31" s="95" t="s">
        <v>296</v>
      </c>
      <c r="B31" s="93">
        <v>3506</v>
      </c>
      <c r="C31" s="33">
        <f>(B31/$B$31)*100</f>
        <v>100</v>
      </c>
      <c r="E31" s="34" t="s">
        <v>317</v>
      </c>
      <c r="F31" s="97">
        <v>3521</v>
      </c>
      <c r="G31" s="101">
        <f>(F31/$F$30)*100</f>
        <v>91.14677711623091</v>
      </c>
      <c r="J31" s="39"/>
    </row>
    <row r="32" spans="1:10" ht="12.75">
      <c r="A32" s="36" t="s">
        <v>318</v>
      </c>
      <c r="B32" s="97">
        <v>827</v>
      </c>
      <c r="C32" s="10">
        <f>(B32/$B$31)*100</f>
        <v>23.58813462635482</v>
      </c>
      <c r="E32" s="34" t="s">
        <v>319</v>
      </c>
      <c r="F32" s="97">
        <v>342</v>
      </c>
      <c r="G32" s="101">
        <f aca="true" t="shared" si="4" ref="G32:G39">(F32/$F$30)*100</f>
        <v>8.85322288376909</v>
      </c>
      <c r="J32" s="39"/>
    </row>
    <row r="33" spans="1:10" ht="12.75">
      <c r="A33" s="36" t="s">
        <v>320</v>
      </c>
      <c r="B33" s="97">
        <v>1877</v>
      </c>
      <c r="C33" s="10">
        <f aca="true" t="shared" si="5" ref="C33:C38">(B33/$B$31)*100</f>
        <v>53.536794067313174</v>
      </c>
      <c r="E33" s="34" t="s">
        <v>321</v>
      </c>
      <c r="F33" s="97">
        <v>112</v>
      </c>
      <c r="G33" s="101">
        <f t="shared" si="4"/>
        <v>2.8993010613512813</v>
      </c>
      <c r="J33" s="39"/>
    </row>
    <row r="34" spans="1:7" ht="12.75">
      <c r="A34" s="36" t="s">
        <v>322</v>
      </c>
      <c r="B34" s="97">
        <v>45</v>
      </c>
      <c r="C34" s="10">
        <f t="shared" si="5"/>
        <v>1.2835139760410725</v>
      </c>
      <c r="E34" s="34" t="s">
        <v>323</v>
      </c>
      <c r="F34" s="97">
        <v>185</v>
      </c>
      <c r="G34" s="101">
        <f t="shared" si="4"/>
        <v>4.789024074553456</v>
      </c>
    </row>
    <row r="35" spans="1:7" ht="12.75">
      <c r="A35" s="36" t="s">
        <v>325</v>
      </c>
      <c r="B35" s="97">
        <v>479</v>
      </c>
      <c r="C35" s="10">
        <f t="shared" si="5"/>
        <v>13.662293211637195</v>
      </c>
      <c r="E35" s="34" t="s">
        <v>321</v>
      </c>
      <c r="F35" s="97">
        <v>76</v>
      </c>
      <c r="G35" s="101">
        <f t="shared" si="4"/>
        <v>1.967382863059798</v>
      </c>
    </row>
    <row r="36" spans="1:7" ht="12.75">
      <c r="A36" s="36" t="s">
        <v>297</v>
      </c>
      <c r="B36" s="97">
        <v>398</v>
      </c>
      <c r="C36" s="10">
        <f t="shared" si="5"/>
        <v>11.351968054763264</v>
      </c>
      <c r="E36" s="34" t="s">
        <v>327</v>
      </c>
      <c r="F36" s="97">
        <v>136</v>
      </c>
      <c r="G36" s="101">
        <f t="shared" si="4"/>
        <v>3.5205798602122704</v>
      </c>
    </row>
    <row r="37" spans="1:7" ht="12.75">
      <c r="A37" s="36" t="s">
        <v>326</v>
      </c>
      <c r="B37" s="97">
        <v>278</v>
      </c>
      <c r="C37" s="10">
        <f t="shared" si="5"/>
        <v>7.9292641186537365</v>
      </c>
      <c r="E37" s="34" t="s">
        <v>321</v>
      </c>
      <c r="F37" s="97">
        <v>29</v>
      </c>
      <c r="G37" s="101">
        <f t="shared" si="4"/>
        <v>0.7507118819570282</v>
      </c>
    </row>
    <row r="38" spans="1:7" ht="12.75">
      <c r="A38" s="36" t="s">
        <v>297</v>
      </c>
      <c r="B38" s="97">
        <v>153</v>
      </c>
      <c r="C38" s="10">
        <f t="shared" si="5"/>
        <v>4.363947518539646</v>
      </c>
      <c r="E38" s="34" t="s">
        <v>259</v>
      </c>
      <c r="F38" s="97">
        <v>3</v>
      </c>
      <c r="G38" s="101">
        <f t="shared" si="4"/>
        <v>0.0776598498576236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20</v>
      </c>
      <c r="C42" s="33">
        <f>(B42/$B$42)*100</f>
        <v>100</v>
      </c>
      <c r="E42" s="31" t="s">
        <v>268</v>
      </c>
      <c r="F42" s="80">
        <v>4034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4848</v>
      </c>
      <c r="G43" s="107">
        <f aca="true" t="shared" si="6" ref="G43:G71">(F43/$F$42)*100</f>
        <v>120.1784828953892</v>
      </c>
    </row>
    <row r="44" spans="1:7" ht="12.75">
      <c r="A44" s="36"/>
      <c r="B44" s="93" t="s">
        <v>250</v>
      </c>
      <c r="C44" s="10"/>
      <c r="E44" s="1" t="s">
        <v>329</v>
      </c>
      <c r="F44" s="97">
        <v>28</v>
      </c>
      <c r="G44" s="101">
        <f t="shared" si="6"/>
        <v>0.6941001487357461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22</v>
      </c>
      <c r="G45" s="101">
        <f t="shared" si="6"/>
        <v>0.5453644025780863</v>
      </c>
    </row>
    <row r="46" spans="1:7" ht="12.75">
      <c r="A46" s="29" t="s">
        <v>331</v>
      </c>
      <c r="B46" s="93">
        <v>2901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552</v>
      </c>
      <c r="C47" s="10">
        <f>(B47/$B$46)*100</f>
        <v>19.027921406411583</v>
      </c>
      <c r="E47" s="1" t="s">
        <v>334</v>
      </c>
      <c r="F47" s="97">
        <v>32</v>
      </c>
      <c r="G47" s="101">
        <f t="shared" si="6"/>
        <v>0.7932573128408527</v>
      </c>
    </row>
    <row r="48" spans="1:7" ht="12.75">
      <c r="A48" s="36"/>
      <c r="B48" s="93" t="s">
        <v>250</v>
      </c>
      <c r="C48" s="10"/>
      <c r="E48" s="1" t="s">
        <v>335</v>
      </c>
      <c r="F48" s="97">
        <v>652</v>
      </c>
      <c r="G48" s="101">
        <f t="shared" si="6"/>
        <v>16.162617749132373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142</v>
      </c>
      <c r="G49" s="101">
        <f t="shared" si="6"/>
        <v>3.5200793257312837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43</v>
      </c>
      <c r="G50" s="101">
        <f t="shared" si="6"/>
        <v>1.065939514129896</v>
      </c>
    </row>
    <row r="51" spans="1:7" ht="12.75">
      <c r="A51" s="5" t="s">
        <v>338</v>
      </c>
      <c r="B51" s="93">
        <v>501</v>
      </c>
      <c r="C51" s="33">
        <f>(B51/$B$51)*100</f>
        <v>100</v>
      </c>
      <c r="E51" s="1" t="s">
        <v>339</v>
      </c>
      <c r="F51" s="97">
        <v>882</v>
      </c>
      <c r="G51" s="101">
        <f t="shared" si="6"/>
        <v>21.864154685176004</v>
      </c>
    </row>
    <row r="52" spans="1:7" ht="12.75">
      <c r="A52" s="4" t="s">
        <v>340</v>
      </c>
      <c r="B52" s="98">
        <v>20</v>
      </c>
      <c r="C52" s="10">
        <f>(B52/$B$51)*100</f>
        <v>3.992015968063872</v>
      </c>
      <c r="E52" s="1" t="s">
        <v>341</v>
      </c>
      <c r="F52" s="97">
        <v>4</v>
      </c>
      <c r="G52" s="101">
        <f t="shared" si="6"/>
        <v>0.09915716410510658</v>
      </c>
    </row>
    <row r="53" spans="1:7" ht="12.75">
      <c r="A53" s="4"/>
      <c r="B53" s="93" t="s">
        <v>250</v>
      </c>
      <c r="C53" s="10"/>
      <c r="E53" s="1" t="s">
        <v>342</v>
      </c>
      <c r="F53" s="97">
        <v>14</v>
      </c>
      <c r="G53" s="101">
        <f t="shared" si="6"/>
        <v>0.34705007436787305</v>
      </c>
    </row>
    <row r="54" spans="1:7" ht="14.25">
      <c r="A54" s="5" t="s">
        <v>343</v>
      </c>
      <c r="B54" s="93">
        <v>1729</v>
      </c>
      <c r="C54" s="33">
        <f>(B54/$B$54)*100</f>
        <v>100</v>
      </c>
      <c r="E54" s="1" t="s">
        <v>201</v>
      </c>
      <c r="F54" s="97">
        <v>1085</v>
      </c>
      <c r="G54" s="101">
        <f t="shared" si="6"/>
        <v>26.896380763510162</v>
      </c>
    </row>
    <row r="55" spans="1:7" ht="12.75">
      <c r="A55" s="4" t="s">
        <v>340</v>
      </c>
      <c r="B55" s="98">
        <v>311</v>
      </c>
      <c r="C55" s="10">
        <f>(B55/$B$54)*100</f>
        <v>17.987275882012725</v>
      </c>
      <c r="E55" s="1" t="s">
        <v>344</v>
      </c>
      <c r="F55" s="97">
        <v>574</v>
      </c>
      <c r="G55" s="101">
        <f t="shared" si="6"/>
        <v>14.229053049082797</v>
      </c>
    </row>
    <row r="56" spans="1:7" ht="12.75">
      <c r="A56" s="4" t="s">
        <v>345</v>
      </c>
      <c r="B56" s="119">
        <v>60.1</v>
      </c>
      <c r="C56" s="37" t="s">
        <v>261</v>
      </c>
      <c r="E56" s="1" t="s">
        <v>346</v>
      </c>
      <c r="F56" s="97">
        <v>27</v>
      </c>
      <c r="G56" s="101">
        <f t="shared" si="6"/>
        <v>0.6693108577094695</v>
      </c>
    </row>
    <row r="57" spans="1:7" ht="12.75">
      <c r="A57" s="4" t="s">
        <v>347</v>
      </c>
      <c r="B57" s="98">
        <v>1418</v>
      </c>
      <c r="C57" s="10">
        <f>(B57/$B$54)*100</f>
        <v>82.01272411798728</v>
      </c>
      <c r="E57" s="1" t="s">
        <v>348</v>
      </c>
      <c r="F57" s="97">
        <v>55</v>
      </c>
      <c r="G57" s="101">
        <f t="shared" si="6"/>
        <v>1.3634110064452156</v>
      </c>
    </row>
    <row r="58" spans="1:7" ht="12.75">
      <c r="A58" s="4" t="s">
        <v>345</v>
      </c>
      <c r="B58" s="119">
        <v>70.9</v>
      </c>
      <c r="C58" s="37" t="s">
        <v>261</v>
      </c>
      <c r="E58" s="1" t="s">
        <v>349</v>
      </c>
      <c r="F58" s="97">
        <v>277</v>
      </c>
      <c r="G58" s="101">
        <f t="shared" si="6"/>
        <v>6.866633614278632</v>
      </c>
    </row>
    <row r="59" spans="1:7" ht="12.75">
      <c r="A59" s="4"/>
      <c r="B59" s="93" t="s">
        <v>250</v>
      </c>
      <c r="C59" s="10"/>
      <c r="E59" s="1" t="s">
        <v>350</v>
      </c>
      <c r="F59" s="97">
        <v>6</v>
      </c>
      <c r="G59" s="101">
        <f t="shared" si="6"/>
        <v>0.1487357461576599</v>
      </c>
    </row>
    <row r="60" spans="1:7" ht="12.75">
      <c r="A60" s="5" t="s">
        <v>351</v>
      </c>
      <c r="B60" s="93">
        <v>1142</v>
      </c>
      <c r="C60" s="33">
        <f>(B60/$B$60)*100</f>
        <v>100</v>
      </c>
      <c r="E60" s="1" t="s">
        <v>352</v>
      </c>
      <c r="F60" s="97">
        <v>45</v>
      </c>
      <c r="G60" s="101">
        <f t="shared" si="6"/>
        <v>1.1155180961824491</v>
      </c>
    </row>
    <row r="61" spans="1:7" ht="12.75">
      <c r="A61" s="4" t="s">
        <v>340</v>
      </c>
      <c r="B61" s="97">
        <v>385</v>
      </c>
      <c r="C61" s="10">
        <f>(B61/$B$60)*100</f>
        <v>33.71278458844133</v>
      </c>
      <c r="E61" s="1" t="s">
        <v>353</v>
      </c>
      <c r="F61" s="97">
        <v>90</v>
      </c>
      <c r="G61" s="101">
        <f t="shared" si="6"/>
        <v>2.2310361923648983</v>
      </c>
    </row>
    <row r="62" spans="1:7" ht="12.75">
      <c r="A62" s="4"/>
      <c r="B62" s="93" t="s">
        <v>250</v>
      </c>
      <c r="C62" s="10"/>
      <c r="E62" s="1" t="s">
        <v>354</v>
      </c>
      <c r="F62" s="97">
        <v>109</v>
      </c>
      <c r="G62" s="101">
        <f t="shared" si="6"/>
        <v>2.7020327218641547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7</v>
      </c>
      <c r="G63" s="101">
        <f t="shared" si="6"/>
        <v>0.17352503718393653</v>
      </c>
    </row>
    <row r="64" spans="1:7" ht="12.75">
      <c r="A64" s="29" t="s">
        <v>357</v>
      </c>
      <c r="B64" s="93">
        <v>3863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1946</v>
      </c>
      <c r="C65" s="10">
        <f>(B65/$B$64)*100</f>
        <v>50.375355940978515</v>
      </c>
      <c r="E65" s="1" t="s">
        <v>359</v>
      </c>
      <c r="F65" s="97">
        <v>68</v>
      </c>
      <c r="G65" s="101">
        <f t="shared" si="6"/>
        <v>1.685671789786812</v>
      </c>
    </row>
    <row r="66" spans="1:7" ht="12.75">
      <c r="A66" s="4" t="s">
        <v>257</v>
      </c>
      <c r="B66" s="97">
        <v>1865</v>
      </c>
      <c r="C66" s="10">
        <f aca="true" t="shared" si="7" ref="C66:C71">(B66/$B$64)*100</f>
        <v>48.27853999482268</v>
      </c>
      <c r="E66" s="1" t="s">
        <v>360</v>
      </c>
      <c r="F66" s="97">
        <v>13</v>
      </c>
      <c r="G66" s="101">
        <f t="shared" si="6"/>
        <v>0.32226078334159647</v>
      </c>
    </row>
    <row r="67" spans="1:7" ht="12.75">
      <c r="A67" s="4" t="s">
        <v>361</v>
      </c>
      <c r="B67" s="97">
        <v>442</v>
      </c>
      <c r="C67" s="10">
        <f t="shared" si="7"/>
        <v>11.441884545689879</v>
      </c>
      <c r="E67" s="1" t="s">
        <v>362</v>
      </c>
      <c r="F67" s="97">
        <v>32</v>
      </c>
      <c r="G67" s="101">
        <f t="shared" si="6"/>
        <v>0.7932573128408527</v>
      </c>
    </row>
    <row r="68" spans="1:7" ht="12.75">
      <c r="A68" s="4" t="s">
        <v>363</v>
      </c>
      <c r="B68" s="97">
        <v>1423</v>
      </c>
      <c r="C68" s="10">
        <f t="shared" si="7"/>
        <v>36.8366554491328</v>
      </c>
      <c r="E68" s="1" t="s">
        <v>364</v>
      </c>
      <c r="F68" s="97">
        <v>74</v>
      </c>
      <c r="G68" s="101">
        <f t="shared" si="6"/>
        <v>1.8344075359444718</v>
      </c>
    </row>
    <row r="69" spans="1:7" ht="12.75">
      <c r="A69" s="4" t="s">
        <v>365</v>
      </c>
      <c r="B69" s="97">
        <v>245</v>
      </c>
      <c r="C69" s="10">
        <f t="shared" si="7"/>
        <v>6.342221071705928</v>
      </c>
      <c r="E69" s="1" t="s">
        <v>366</v>
      </c>
      <c r="F69" s="97">
        <v>41</v>
      </c>
      <c r="G69" s="101">
        <f t="shared" si="6"/>
        <v>1.0163609320773426</v>
      </c>
    </row>
    <row r="70" spans="1:7" ht="12.75">
      <c r="A70" s="4" t="s">
        <v>367</v>
      </c>
      <c r="B70" s="97">
        <v>1178</v>
      </c>
      <c r="C70" s="10">
        <f t="shared" si="7"/>
        <v>30.49443437742687</v>
      </c>
      <c r="E70" s="1" t="s">
        <v>368</v>
      </c>
      <c r="F70" s="97">
        <v>34</v>
      </c>
      <c r="G70" s="101">
        <f t="shared" si="6"/>
        <v>0.842835894893406</v>
      </c>
    </row>
    <row r="71" spans="1:7" ht="12.75">
      <c r="A71" s="7" t="s">
        <v>258</v>
      </c>
      <c r="B71" s="103">
        <v>52</v>
      </c>
      <c r="C71" s="40">
        <f t="shared" si="7"/>
        <v>1.3461040641988091</v>
      </c>
      <c r="D71" s="41"/>
      <c r="E71" s="9" t="s">
        <v>369</v>
      </c>
      <c r="F71" s="103">
        <v>492</v>
      </c>
      <c r="G71" s="104">
        <f t="shared" si="6"/>
        <v>12.19633118492811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3453</v>
      </c>
      <c r="C9" s="81">
        <f>(B9/$B$9)*100</f>
        <v>100</v>
      </c>
      <c r="D9" s="65"/>
      <c r="E9" s="79" t="s">
        <v>381</v>
      </c>
      <c r="F9" s="80">
        <v>1826</v>
      </c>
      <c r="G9" s="81">
        <f>(F9/$F$9)*100</f>
        <v>100</v>
      </c>
    </row>
    <row r="10" spans="1:7" ht="12.75">
      <c r="A10" s="82" t="s">
        <v>382</v>
      </c>
      <c r="B10" s="97">
        <v>1985</v>
      </c>
      <c r="C10" s="105">
        <f>(B10/$B$9)*100</f>
        <v>57.48624384593107</v>
      </c>
      <c r="D10" s="65"/>
      <c r="E10" s="78" t="s">
        <v>383</v>
      </c>
      <c r="F10" s="97">
        <v>174</v>
      </c>
      <c r="G10" s="105">
        <f aca="true" t="shared" si="0" ref="G10:G19">(F10/$F$9)*100</f>
        <v>9.529025191675794</v>
      </c>
    </row>
    <row r="11" spans="1:7" ht="12.75">
      <c r="A11" s="82" t="s">
        <v>384</v>
      </c>
      <c r="B11" s="97">
        <v>1494</v>
      </c>
      <c r="C11" s="105">
        <f aca="true" t="shared" si="1" ref="C11:C16">(B11/$B$9)*100</f>
        <v>43.26672458731538</v>
      </c>
      <c r="D11" s="65"/>
      <c r="E11" s="78" t="s">
        <v>385</v>
      </c>
      <c r="F11" s="97">
        <v>148</v>
      </c>
      <c r="G11" s="105">
        <f t="shared" si="0"/>
        <v>8.105147864184008</v>
      </c>
    </row>
    <row r="12" spans="1:7" ht="12.75">
      <c r="A12" s="82" t="s">
        <v>386</v>
      </c>
      <c r="B12" s="97">
        <v>1363</v>
      </c>
      <c r="C12" s="105">
        <f>(B12/$B$9)*100</f>
        <v>39.47292209672748</v>
      </c>
      <c r="D12" s="65"/>
      <c r="E12" s="78" t="s">
        <v>387</v>
      </c>
      <c r="F12" s="97">
        <v>300</v>
      </c>
      <c r="G12" s="105">
        <f t="shared" si="0"/>
        <v>16.42935377875137</v>
      </c>
    </row>
    <row r="13" spans="1:7" ht="12.75">
      <c r="A13" s="82" t="s">
        <v>388</v>
      </c>
      <c r="B13" s="97">
        <v>131</v>
      </c>
      <c r="C13" s="105">
        <f>(B13/$B$9)*100</f>
        <v>3.793802490587895</v>
      </c>
      <c r="D13" s="65"/>
      <c r="E13" s="78" t="s">
        <v>389</v>
      </c>
      <c r="F13" s="97">
        <v>315</v>
      </c>
      <c r="G13" s="105">
        <f t="shared" si="0"/>
        <v>17.250821467688937</v>
      </c>
    </row>
    <row r="14" spans="1:7" ht="12.75">
      <c r="A14" s="82" t="s">
        <v>390</v>
      </c>
      <c r="B14" s="109">
        <v>8.8</v>
      </c>
      <c r="C14" s="112" t="s">
        <v>261</v>
      </c>
      <c r="D14" s="65"/>
      <c r="E14" s="78" t="s">
        <v>391</v>
      </c>
      <c r="F14" s="97">
        <v>256</v>
      </c>
      <c r="G14" s="105">
        <f t="shared" si="0"/>
        <v>14.019715224534501</v>
      </c>
    </row>
    <row r="15" spans="1:7" ht="12.75">
      <c r="A15" s="82" t="s">
        <v>392</v>
      </c>
      <c r="B15" s="109">
        <v>491</v>
      </c>
      <c r="C15" s="105">
        <f t="shared" si="1"/>
        <v>14.219519258615696</v>
      </c>
      <c r="D15" s="65"/>
      <c r="E15" s="78" t="s">
        <v>393</v>
      </c>
      <c r="F15" s="97">
        <v>254</v>
      </c>
      <c r="G15" s="105">
        <f t="shared" si="0"/>
        <v>13.910186199342824</v>
      </c>
    </row>
    <row r="16" spans="1:7" ht="12.75">
      <c r="A16" s="82" t="s">
        <v>67</v>
      </c>
      <c r="B16" s="97">
        <v>1468</v>
      </c>
      <c r="C16" s="105">
        <f t="shared" si="1"/>
        <v>42.51375615406893</v>
      </c>
      <c r="D16" s="65"/>
      <c r="E16" s="78" t="s">
        <v>68</v>
      </c>
      <c r="F16" s="97">
        <v>159</v>
      </c>
      <c r="G16" s="105">
        <f t="shared" si="0"/>
        <v>8.707557502738226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79</v>
      </c>
      <c r="G17" s="105">
        <f t="shared" si="0"/>
        <v>4.326396495071194</v>
      </c>
    </row>
    <row r="18" spans="1:7" ht="12.75">
      <c r="A18" s="77" t="s">
        <v>70</v>
      </c>
      <c r="B18" s="80">
        <v>1784</v>
      </c>
      <c r="C18" s="81">
        <f>(B18/$B$18)*100</f>
        <v>100</v>
      </c>
      <c r="D18" s="65"/>
      <c r="E18" s="78" t="s">
        <v>170</v>
      </c>
      <c r="F18" s="97">
        <v>74</v>
      </c>
      <c r="G18" s="105">
        <f t="shared" si="0"/>
        <v>4.052573932092004</v>
      </c>
    </row>
    <row r="19" spans="1:9" ht="12.75">
      <c r="A19" s="82" t="s">
        <v>382</v>
      </c>
      <c r="B19" s="97">
        <v>814</v>
      </c>
      <c r="C19" s="105">
        <f>(B19/$B$18)*100</f>
        <v>45.62780269058296</v>
      </c>
      <c r="D19" s="65"/>
      <c r="E19" s="78" t="s">
        <v>169</v>
      </c>
      <c r="F19" s="98">
        <v>67</v>
      </c>
      <c r="G19" s="105">
        <f t="shared" si="0"/>
        <v>3.669222343921139</v>
      </c>
      <c r="I19" s="117"/>
    </row>
    <row r="20" spans="1:7" ht="12.75">
      <c r="A20" s="82" t="s">
        <v>384</v>
      </c>
      <c r="B20" s="97">
        <v>765</v>
      </c>
      <c r="C20" s="105">
        <f>(B20/$B$18)*100</f>
        <v>42.88116591928251</v>
      </c>
      <c r="D20" s="65"/>
      <c r="E20" s="78" t="s">
        <v>71</v>
      </c>
      <c r="F20" s="97">
        <v>33462</v>
      </c>
      <c r="G20" s="112" t="s">
        <v>261</v>
      </c>
    </row>
    <row r="21" spans="1:7" ht="12.75">
      <c r="A21" s="82" t="s">
        <v>386</v>
      </c>
      <c r="B21" s="97">
        <v>661</v>
      </c>
      <c r="C21" s="105">
        <f>(B21/$B$18)*100</f>
        <v>37.05156950672646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1155</v>
      </c>
      <c r="G22" s="105">
        <f>(F22/$F$9)*100</f>
        <v>63.25301204819277</v>
      </c>
    </row>
    <row r="23" spans="1:7" ht="12.75">
      <c r="A23" s="77" t="s">
        <v>73</v>
      </c>
      <c r="B23" s="80">
        <v>194</v>
      </c>
      <c r="C23" s="81">
        <f>(B23/$B$23)*100</f>
        <v>100</v>
      </c>
      <c r="D23" s="65"/>
      <c r="E23" s="78" t="s">
        <v>74</v>
      </c>
      <c r="F23" s="97">
        <v>63290</v>
      </c>
      <c r="G23" s="112" t="s">
        <v>261</v>
      </c>
    </row>
    <row r="24" spans="1:7" ht="12.75">
      <c r="A24" s="82" t="s">
        <v>75</v>
      </c>
      <c r="B24" s="97">
        <v>80</v>
      </c>
      <c r="C24" s="105">
        <f>(B24/$B$23)*100</f>
        <v>41.23711340206185</v>
      </c>
      <c r="D24" s="65"/>
      <c r="E24" s="78" t="s">
        <v>76</v>
      </c>
      <c r="F24" s="97">
        <v>904</v>
      </c>
      <c r="G24" s="105">
        <f>(F24/$F$9)*100</f>
        <v>49.50711938663746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11980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60</v>
      </c>
      <c r="G26" s="105">
        <f>(F26/$F$9)*100</f>
        <v>3.285870755750274</v>
      </c>
    </row>
    <row r="27" spans="1:7" ht="12.75">
      <c r="A27" s="77" t="s">
        <v>85</v>
      </c>
      <c r="B27" s="80">
        <v>1752</v>
      </c>
      <c r="C27" s="81">
        <f>(B27/$B$27)*100</f>
        <v>100</v>
      </c>
      <c r="D27" s="65"/>
      <c r="E27" s="78" t="s">
        <v>78</v>
      </c>
      <c r="F27" s="98">
        <v>5366</v>
      </c>
      <c r="G27" s="112" t="s">
        <v>261</v>
      </c>
    </row>
    <row r="28" spans="1:7" ht="12.75">
      <c r="A28" s="82" t="s">
        <v>86</v>
      </c>
      <c r="B28" s="97">
        <v>1114</v>
      </c>
      <c r="C28" s="105">
        <f aca="true" t="shared" si="2" ref="C28:C33">(B28/$B$27)*100</f>
        <v>63.58447488584474</v>
      </c>
      <c r="D28" s="65"/>
      <c r="E28" s="78" t="s">
        <v>79</v>
      </c>
      <c r="F28" s="97">
        <v>53</v>
      </c>
      <c r="G28" s="105">
        <f>(F28/$F$9)*100</f>
        <v>2.9025191675794084</v>
      </c>
    </row>
    <row r="29" spans="1:7" ht="12.75">
      <c r="A29" s="82" t="s">
        <v>87</v>
      </c>
      <c r="B29" s="97">
        <v>103</v>
      </c>
      <c r="C29" s="105">
        <f t="shared" si="2"/>
        <v>5.878995433789954</v>
      </c>
      <c r="D29" s="65"/>
      <c r="E29" s="78" t="s">
        <v>80</v>
      </c>
      <c r="F29" s="97">
        <v>3247</v>
      </c>
      <c r="G29" s="112" t="s">
        <v>261</v>
      </c>
    </row>
    <row r="30" spans="1:7" ht="12.75">
      <c r="A30" s="82" t="s">
        <v>88</v>
      </c>
      <c r="B30" s="97">
        <v>8</v>
      </c>
      <c r="C30" s="105">
        <f t="shared" si="2"/>
        <v>0.45662100456621</v>
      </c>
      <c r="D30" s="65"/>
      <c r="E30" s="78" t="s">
        <v>81</v>
      </c>
      <c r="F30" s="97">
        <v>556</v>
      </c>
      <c r="G30" s="105">
        <f>(F30/$F$9)*100</f>
        <v>30.44906900328587</v>
      </c>
    </row>
    <row r="31" spans="1:7" ht="12.75">
      <c r="A31" s="82" t="s">
        <v>115</v>
      </c>
      <c r="B31" s="97">
        <v>366</v>
      </c>
      <c r="C31" s="105">
        <f t="shared" si="2"/>
        <v>20.89041095890411</v>
      </c>
      <c r="D31" s="65"/>
      <c r="E31" s="78" t="s">
        <v>82</v>
      </c>
      <c r="F31" s="97">
        <v>22648</v>
      </c>
      <c r="G31" s="112" t="s">
        <v>261</v>
      </c>
    </row>
    <row r="32" spans="1:7" ht="12.75">
      <c r="A32" s="82" t="s">
        <v>89</v>
      </c>
      <c r="B32" s="97">
        <v>97</v>
      </c>
      <c r="C32" s="105">
        <f t="shared" si="2"/>
        <v>5.536529680365296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64</v>
      </c>
      <c r="C33" s="105">
        <f t="shared" si="2"/>
        <v>3.65296803652968</v>
      </c>
      <c r="D33" s="65"/>
      <c r="E33" s="79" t="s">
        <v>84</v>
      </c>
      <c r="F33" s="80">
        <v>1040</v>
      </c>
      <c r="G33" s="81">
        <f>(F33/$F$33)*100</f>
        <v>100</v>
      </c>
    </row>
    <row r="34" spans="1:7" ht="12.75">
      <c r="A34" s="82" t="s">
        <v>91</v>
      </c>
      <c r="B34" s="120">
        <v>17.4</v>
      </c>
      <c r="C34" s="112" t="s">
        <v>261</v>
      </c>
      <c r="D34" s="65"/>
      <c r="E34" s="78" t="s">
        <v>383</v>
      </c>
      <c r="F34" s="97">
        <v>49</v>
      </c>
      <c r="G34" s="105">
        <f aca="true" t="shared" si="3" ref="G34:G43">(F34/$F$33)*100</f>
        <v>4.711538461538462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36</v>
      </c>
      <c r="G35" s="105">
        <f t="shared" si="3"/>
        <v>3.4615384615384617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113</v>
      </c>
      <c r="G36" s="105">
        <f t="shared" si="3"/>
        <v>10.865384615384615</v>
      </c>
    </row>
    <row r="37" spans="1:7" ht="12.75">
      <c r="A37" s="77" t="s">
        <v>94</v>
      </c>
      <c r="B37" s="80">
        <v>1363</v>
      </c>
      <c r="C37" s="81">
        <f>(B37/$B$37)*100</f>
        <v>100</v>
      </c>
      <c r="D37" s="65"/>
      <c r="E37" s="78" t="s">
        <v>389</v>
      </c>
      <c r="F37" s="97">
        <v>183</v>
      </c>
      <c r="G37" s="105">
        <f t="shared" si="3"/>
        <v>17.596153846153847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155</v>
      </c>
      <c r="G38" s="105">
        <f t="shared" si="3"/>
        <v>14.903846153846153</v>
      </c>
    </row>
    <row r="39" spans="1:7" ht="12.75">
      <c r="A39" s="82" t="s">
        <v>97</v>
      </c>
      <c r="B39" s="98">
        <v>459</v>
      </c>
      <c r="C39" s="105">
        <f>(B39/$B$37)*100</f>
        <v>33.675715333822446</v>
      </c>
      <c r="D39" s="65"/>
      <c r="E39" s="78" t="s">
        <v>393</v>
      </c>
      <c r="F39" s="97">
        <v>209</v>
      </c>
      <c r="G39" s="105">
        <f t="shared" si="3"/>
        <v>20.096153846153847</v>
      </c>
    </row>
    <row r="40" spans="1:7" ht="12.75">
      <c r="A40" s="82" t="s">
        <v>98</v>
      </c>
      <c r="B40" s="98">
        <v>286</v>
      </c>
      <c r="C40" s="105">
        <f>(B40/$B$37)*100</f>
        <v>20.98312545854732</v>
      </c>
      <c r="D40" s="65"/>
      <c r="E40" s="78" t="s">
        <v>68</v>
      </c>
      <c r="F40" s="97">
        <v>114</v>
      </c>
      <c r="G40" s="105">
        <f t="shared" si="3"/>
        <v>10.961538461538462</v>
      </c>
    </row>
    <row r="41" spans="1:7" ht="12.75">
      <c r="A41" s="82" t="s">
        <v>100</v>
      </c>
      <c r="B41" s="98">
        <v>454</v>
      </c>
      <c r="C41" s="105">
        <f>(B41/$B$37)*100</f>
        <v>33.308877476155544</v>
      </c>
      <c r="D41" s="65"/>
      <c r="E41" s="78" t="s">
        <v>69</v>
      </c>
      <c r="F41" s="97">
        <v>72</v>
      </c>
      <c r="G41" s="105">
        <f t="shared" si="3"/>
        <v>6.923076923076923</v>
      </c>
    </row>
    <row r="42" spans="1:7" ht="12.75">
      <c r="A42" s="82" t="s">
        <v>260</v>
      </c>
      <c r="B42" s="98">
        <v>12</v>
      </c>
      <c r="C42" s="105">
        <f>(B42/$B$37)*100</f>
        <v>0.880410858400587</v>
      </c>
      <c r="D42" s="65"/>
      <c r="E42" s="78" t="s">
        <v>170</v>
      </c>
      <c r="F42" s="97">
        <v>74</v>
      </c>
      <c r="G42" s="105">
        <f t="shared" si="3"/>
        <v>7.115384615384615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35</v>
      </c>
      <c r="G43" s="105">
        <f t="shared" si="3"/>
        <v>3.3653846153846154</v>
      </c>
    </row>
    <row r="44" spans="1:7" ht="12.75">
      <c r="A44" s="82" t="s">
        <v>291</v>
      </c>
      <c r="B44" s="98">
        <v>81</v>
      </c>
      <c r="C44" s="105">
        <f>(B44/$B$37)*100</f>
        <v>5.9427732942039615</v>
      </c>
      <c r="D44" s="65"/>
      <c r="E44" s="78" t="s">
        <v>93</v>
      </c>
      <c r="F44" s="97">
        <v>46250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71</v>
      </c>
      <c r="C46" s="105">
        <f>(B46/$B$37)*100</f>
        <v>5.209097578870139</v>
      </c>
      <c r="D46" s="65"/>
      <c r="E46" s="78" t="s">
        <v>96</v>
      </c>
      <c r="F46" s="97">
        <v>29902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29194</v>
      </c>
      <c r="G48" s="112" t="s">
        <v>261</v>
      </c>
    </row>
    <row r="49" spans="1:7" ht="13.5" thickBot="1">
      <c r="A49" s="82" t="s">
        <v>292</v>
      </c>
      <c r="B49" s="98">
        <v>5</v>
      </c>
      <c r="C49" s="105">
        <f aca="true" t="shared" si="4" ref="C49:C55">(B49/$B$37)*100</f>
        <v>0.36683785766691124</v>
      </c>
      <c r="D49" s="87"/>
      <c r="E49" s="88" t="s">
        <v>102</v>
      </c>
      <c r="F49" s="113">
        <v>25842</v>
      </c>
      <c r="G49" s="114" t="s">
        <v>261</v>
      </c>
    </row>
    <row r="50" spans="1:7" ht="13.5" thickTop="1">
      <c r="A50" s="82" t="s">
        <v>116</v>
      </c>
      <c r="B50" s="98">
        <v>57</v>
      </c>
      <c r="C50" s="105">
        <f t="shared" si="4"/>
        <v>4.181951577402788</v>
      </c>
      <c r="D50" s="65"/>
      <c r="E50" s="78"/>
      <c r="F50" s="86"/>
      <c r="G50" s="85"/>
    </row>
    <row r="51" spans="1:7" ht="12.75">
      <c r="A51" s="82" t="s">
        <v>117</v>
      </c>
      <c r="B51" s="98">
        <v>33</v>
      </c>
      <c r="C51" s="105">
        <f t="shared" si="4"/>
        <v>2.421129860601614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56</v>
      </c>
      <c r="C52" s="105">
        <f t="shared" si="4"/>
        <v>4.108584005869406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223</v>
      </c>
      <c r="C53" s="105">
        <f t="shared" si="4"/>
        <v>16.36096845194424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30</v>
      </c>
      <c r="C54" s="105">
        <f t="shared" si="4"/>
        <v>2.201027146001467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25</v>
      </c>
      <c r="C55" s="105">
        <f t="shared" si="4"/>
        <v>1.834189288334556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144</v>
      </c>
      <c r="C57" s="105">
        <f>(B57/$B$37)*100</f>
        <v>10.564930300807044</v>
      </c>
      <c r="D57" s="65"/>
      <c r="E57" s="79" t="s">
        <v>84</v>
      </c>
      <c r="F57" s="80">
        <v>80</v>
      </c>
      <c r="G57" s="105">
        <f>(F57/L57)*100</f>
        <v>7.6923076923076925</v>
      </c>
      <c r="H57" s="79" t="s">
        <v>84</v>
      </c>
      <c r="L57" s="15">
        <v>1040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28</v>
      </c>
      <c r="G58" s="105">
        <f>(F58/L58)*100</f>
        <v>7.608695652173914</v>
      </c>
      <c r="H58" s="78" t="s">
        <v>118</v>
      </c>
      <c r="L58" s="15">
        <v>368</v>
      </c>
    </row>
    <row r="59" spans="1:12" ht="12.75">
      <c r="A59" s="82" t="s">
        <v>112</v>
      </c>
      <c r="B59" s="98">
        <v>123</v>
      </c>
      <c r="C59" s="105">
        <f>(B59/$B$37)*100</f>
        <v>9.024211298606016</v>
      </c>
      <c r="D59" s="65"/>
      <c r="E59" s="78" t="s">
        <v>120</v>
      </c>
      <c r="F59" s="97">
        <v>3</v>
      </c>
      <c r="G59" s="105">
        <f>(F59/L59)*100</f>
        <v>2.0689655172413794</v>
      </c>
      <c r="H59" s="78" t="s">
        <v>120</v>
      </c>
      <c r="L59" s="15">
        <v>145</v>
      </c>
    </row>
    <row r="60" spans="1:7" ht="12.75">
      <c r="A60" s="82" t="s">
        <v>113</v>
      </c>
      <c r="B60" s="98">
        <v>185</v>
      </c>
      <c r="C60" s="105">
        <f>(B60/$B$37)*100</f>
        <v>13.573000733675716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287</v>
      </c>
      <c r="C62" s="105">
        <f>(B62/$B$37)*100</f>
        <v>21.056493030080702</v>
      </c>
      <c r="D62" s="65"/>
      <c r="E62" s="79" t="s">
        <v>123</v>
      </c>
      <c r="F62" s="80">
        <v>20</v>
      </c>
      <c r="G62" s="105">
        <f>(F62/L62)*100</f>
        <v>17.391304347826086</v>
      </c>
      <c r="H62" s="79" t="s">
        <v>394</v>
      </c>
      <c r="L62" s="15">
        <v>115</v>
      </c>
    </row>
    <row r="63" spans="1:12" ht="12.75">
      <c r="A63" s="61" t="s">
        <v>293</v>
      </c>
      <c r="B63" s="98">
        <v>65</v>
      </c>
      <c r="C63" s="105">
        <f>(B63/$B$37)*100</f>
        <v>4.768892149669846</v>
      </c>
      <c r="D63" s="65"/>
      <c r="E63" s="78" t="s">
        <v>118</v>
      </c>
      <c r="F63" s="97">
        <v>14</v>
      </c>
      <c r="G63" s="105">
        <f>(F63/L63)*100</f>
        <v>22.22222222222222</v>
      </c>
      <c r="H63" s="78" t="s">
        <v>118</v>
      </c>
      <c r="L63" s="15">
        <v>63</v>
      </c>
    </row>
    <row r="64" spans="1:12" ht="12.75">
      <c r="A64" s="82" t="s">
        <v>114</v>
      </c>
      <c r="B64" s="98">
        <v>130</v>
      </c>
      <c r="C64" s="105">
        <f>(B64/$B$37)*100</f>
        <v>9.537784299339693</v>
      </c>
      <c r="D64" s="65"/>
      <c r="E64" s="78" t="s">
        <v>120</v>
      </c>
      <c r="F64" s="97">
        <v>3</v>
      </c>
      <c r="G64" s="105">
        <f>(F64/L64)*100</f>
        <v>14.285714285714285</v>
      </c>
      <c r="H64" s="78" t="s">
        <v>120</v>
      </c>
      <c r="L64" s="15">
        <v>21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336</v>
      </c>
      <c r="G66" s="105">
        <f aca="true" t="shared" si="5" ref="G66:G71">(F66/L66)*100</f>
        <v>9.130434782608695</v>
      </c>
      <c r="H66" s="79" t="s">
        <v>124</v>
      </c>
      <c r="L66" s="15">
        <v>3680</v>
      </c>
    </row>
    <row r="67" spans="1:12" ht="12.75">
      <c r="A67" s="82" t="s">
        <v>126</v>
      </c>
      <c r="B67" s="97">
        <v>882</v>
      </c>
      <c r="C67" s="105">
        <f>(B67/$B$37)*100</f>
        <v>64.71019809244314</v>
      </c>
      <c r="D67" s="65"/>
      <c r="E67" s="78" t="s">
        <v>262</v>
      </c>
      <c r="F67" s="97">
        <v>291</v>
      </c>
      <c r="G67" s="105">
        <f t="shared" si="5"/>
        <v>9.578670177748519</v>
      </c>
      <c r="H67" s="78" t="s">
        <v>262</v>
      </c>
      <c r="L67" s="15">
        <v>3038</v>
      </c>
    </row>
    <row r="68" spans="1:12" ht="12.75">
      <c r="A68" s="82" t="s">
        <v>128</v>
      </c>
      <c r="B68" s="97">
        <v>276</v>
      </c>
      <c r="C68" s="105">
        <f>(B68/$B$37)*100</f>
        <v>20.2494497432135</v>
      </c>
      <c r="D68" s="65"/>
      <c r="E68" s="78" t="s">
        <v>127</v>
      </c>
      <c r="F68" s="97">
        <v>124</v>
      </c>
      <c r="G68" s="105">
        <f t="shared" si="5"/>
        <v>10.85814360770578</v>
      </c>
      <c r="H68" s="78" t="s">
        <v>127</v>
      </c>
      <c r="L68" s="15">
        <v>1142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45</v>
      </c>
      <c r="G69" s="105">
        <f t="shared" si="5"/>
        <v>7.009345794392523</v>
      </c>
      <c r="H69" s="78" t="s">
        <v>129</v>
      </c>
      <c r="L69" s="15">
        <v>642</v>
      </c>
    </row>
    <row r="70" spans="1:12" ht="12.75">
      <c r="A70" s="82" t="s">
        <v>376</v>
      </c>
      <c r="B70" s="97">
        <v>205</v>
      </c>
      <c r="C70" s="105">
        <f>(B70/$B$37)*100</f>
        <v>15.040352164343359</v>
      </c>
      <c r="D70" s="65"/>
      <c r="E70" s="78" t="s">
        <v>130</v>
      </c>
      <c r="F70" s="97">
        <v>39</v>
      </c>
      <c r="G70" s="105">
        <f t="shared" si="5"/>
        <v>8.280254777070063</v>
      </c>
      <c r="H70" s="78" t="s">
        <v>130</v>
      </c>
      <c r="L70" s="15">
        <v>471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134</v>
      </c>
      <c r="G71" s="118">
        <f t="shared" si="5"/>
        <v>15.455594002306805</v>
      </c>
      <c r="H71" s="92" t="s">
        <v>131</v>
      </c>
      <c r="L71" s="15">
        <v>867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4064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1821</v>
      </c>
      <c r="G9" s="81">
        <f>(F9/$F$9)*100</f>
        <v>100</v>
      </c>
      <c r="I9" s="53"/>
    </row>
    <row r="10" spans="1:7" ht="12.75">
      <c r="A10" s="36" t="s">
        <v>137</v>
      </c>
      <c r="B10" s="97">
        <v>1658</v>
      </c>
      <c r="C10" s="105">
        <f aca="true" t="shared" si="0" ref="C10:C18">(B10/$B$8)*100</f>
        <v>40.797244094488185</v>
      </c>
      <c r="E10" s="32" t="s">
        <v>138</v>
      </c>
      <c r="F10" s="97">
        <v>1798</v>
      </c>
      <c r="G10" s="105">
        <f>(F10/$F$9)*100</f>
        <v>98.73695771554091</v>
      </c>
    </row>
    <row r="11" spans="1:7" ht="12.75">
      <c r="A11" s="36" t="s">
        <v>139</v>
      </c>
      <c r="B11" s="97">
        <v>880</v>
      </c>
      <c r="C11" s="105">
        <f t="shared" si="0"/>
        <v>21.653543307086615</v>
      </c>
      <c r="E11" s="32" t="s">
        <v>140</v>
      </c>
      <c r="F11" s="97">
        <v>12</v>
      </c>
      <c r="G11" s="105">
        <f>(F11/$F$9)*100</f>
        <v>0.6589785831960462</v>
      </c>
    </row>
    <row r="12" spans="1:7" ht="12.75">
      <c r="A12" s="36" t="s">
        <v>141</v>
      </c>
      <c r="B12" s="97">
        <v>283</v>
      </c>
      <c r="C12" s="105">
        <f t="shared" si="0"/>
        <v>6.963582677165355</v>
      </c>
      <c r="E12" s="32" t="s">
        <v>142</v>
      </c>
      <c r="F12" s="97">
        <v>11</v>
      </c>
      <c r="G12" s="105">
        <f>(F12/$F$9)*100</f>
        <v>0.6040637012630422</v>
      </c>
    </row>
    <row r="13" spans="1:7" ht="12.75">
      <c r="A13" s="36" t="s">
        <v>143</v>
      </c>
      <c r="B13" s="97">
        <v>337</v>
      </c>
      <c r="C13" s="105">
        <f t="shared" si="0"/>
        <v>8.29232283464567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200</v>
      </c>
      <c r="C14" s="105">
        <f t="shared" si="0"/>
        <v>4.921259842519685</v>
      </c>
      <c r="E14" s="42" t="s">
        <v>145</v>
      </c>
      <c r="F14" s="80">
        <v>825</v>
      </c>
      <c r="G14" s="81">
        <f>(F14/$F$14)*100</f>
        <v>100</v>
      </c>
    </row>
    <row r="15" spans="1:7" ht="12.75">
      <c r="A15" s="36" t="s">
        <v>146</v>
      </c>
      <c r="B15" s="97">
        <v>164</v>
      </c>
      <c r="C15" s="105">
        <f t="shared" si="0"/>
        <v>4.035433070866142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530</v>
      </c>
      <c r="C16" s="105">
        <f t="shared" si="0"/>
        <v>13.041338582677165</v>
      </c>
      <c r="E16" s="1" t="s">
        <v>149</v>
      </c>
      <c r="F16" s="97">
        <v>7</v>
      </c>
      <c r="G16" s="105">
        <f>(F16/$F$14)*100</f>
        <v>0.8484848484848486</v>
      </c>
    </row>
    <row r="17" spans="1:7" ht="12.75">
      <c r="A17" s="36" t="s">
        <v>150</v>
      </c>
      <c r="B17" s="97">
        <v>12</v>
      </c>
      <c r="C17" s="105">
        <f t="shared" si="0"/>
        <v>0.2952755905511811</v>
      </c>
      <c r="E17" s="1" t="s">
        <v>151</v>
      </c>
      <c r="F17" s="97">
        <v>60</v>
      </c>
      <c r="G17" s="105">
        <f aca="true" t="shared" si="1" ref="G17:G23">(F17/$F$14)*100</f>
        <v>7.2727272727272725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132</v>
      </c>
      <c r="G18" s="105">
        <f t="shared" si="1"/>
        <v>16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178</v>
      </c>
      <c r="G19" s="105">
        <f t="shared" si="1"/>
        <v>21.575757575757574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238</v>
      </c>
      <c r="G20" s="105">
        <f t="shared" si="1"/>
        <v>28.84848484848485</v>
      </c>
    </row>
    <row r="21" spans="1:7" ht="12.75">
      <c r="A21" s="36" t="s">
        <v>156</v>
      </c>
      <c r="B21" s="98">
        <v>30</v>
      </c>
      <c r="C21" s="105">
        <f aca="true" t="shared" si="2" ref="C21:C28">(B21/$B$8)*100</f>
        <v>0.7381889763779528</v>
      </c>
      <c r="E21" s="1" t="s">
        <v>157</v>
      </c>
      <c r="F21" s="97">
        <v>163</v>
      </c>
      <c r="G21" s="105">
        <f t="shared" si="1"/>
        <v>19.757575757575758</v>
      </c>
    </row>
    <row r="22" spans="1:7" ht="12.75">
      <c r="A22" s="36" t="s">
        <v>158</v>
      </c>
      <c r="B22" s="98">
        <v>95</v>
      </c>
      <c r="C22" s="105">
        <f t="shared" si="2"/>
        <v>2.3375984251968505</v>
      </c>
      <c r="E22" s="1" t="s">
        <v>159</v>
      </c>
      <c r="F22" s="97">
        <v>47</v>
      </c>
      <c r="G22" s="105">
        <f t="shared" si="1"/>
        <v>5.696969696969697</v>
      </c>
    </row>
    <row r="23" spans="1:7" ht="12.75">
      <c r="A23" s="36" t="s">
        <v>160</v>
      </c>
      <c r="B23" s="98">
        <v>115</v>
      </c>
      <c r="C23" s="105">
        <f t="shared" si="2"/>
        <v>2.8297244094488185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785</v>
      </c>
      <c r="C24" s="105">
        <f t="shared" si="2"/>
        <v>19.315944881889763</v>
      </c>
      <c r="E24" s="1" t="s">
        <v>163</v>
      </c>
      <c r="F24" s="97">
        <v>212900</v>
      </c>
      <c r="G24" s="112" t="s">
        <v>261</v>
      </c>
    </row>
    <row r="25" spans="1:7" ht="12.75">
      <c r="A25" s="36" t="s">
        <v>164</v>
      </c>
      <c r="B25" s="97">
        <v>797</v>
      </c>
      <c r="C25" s="105">
        <f t="shared" si="2"/>
        <v>19.611220472440944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468</v>
      </c>
      <c r="C26" s="105">
        <f t="shared" si="2"/>
        <v>11.515748031496063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593</v>
      </c>
      <c r="C27" s="105">
        <f t="shared" si="2"/>
        <v>14.591535433070865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1181</v>
      </c>
      <c r="C28" s="105">
        <f t="shared" si="2"/>
        <v>29.060039370078737</v>
      </c>
      <c r="E28" s="32" t="s">
        <v>176</v>
      </c>
      <c r="F28" s="97">
        <v>434</v>
      </c>
      <c r="G28" s="105">
        <f aca="true" t="shared" si="3" ref="G28:G35">(F28/$F$14)*100</f>
        <v>52.6060606060606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8</v>
      </c>
      <c r="G29" s="105">
        <f t="shared" si="3"/>
        <v>0.9696969696969697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8</v>
      </c>
      <c r="G30" s="105">
        <f t="shared" si="3"/>
        <v>0.9696969696969697</v>
      </c>
    </row>
    <row r="31" spans="1:7" ht="12.75">
      <c r="A31" s="36" t="s">
        <v>180</v>
      </c>
      <c r="B31" s="97">
        <v>98</v>
      </c>
      <c r="C31" s="105">
        <f aca="true" t="shared" si="4" ref="C31:C39">(B31/$B$8)*100</f>
        <v>2.4114173228346454</v>
      </c>
      <c r="E31" s="32" t="s">
        <v>181</v>
      </c>
      <c r="F31" s="97">
        <v>19</v>
      </c>
      <c r="G31" s="105">
        <f t="shared" si="3"/>
        <v>2.3030303030303028</v>
      </c>
    </row>
    <row r="32" spans="1:7" ht="12.75">
      <c r="A32" s="36" t="s">
        <v>182</v>
      </c>
      <c r="B32" s="97">
        <v>184</v>
      </c>
      <c r="C32" s="105">
        <f t="shared" si="4"/>
        <v>4.52755905511811</v>
      </c>
      <c r="E32" s="32" t="s">
        <v>183</v>
      </c>
      <c r="F32" s="97">
        <v>78</v>
      </c>
      <c r="G32" s="105">
        <f t="shared" si="3"/>
        <v>9.454545454545455</v>
      </c>
    </row>
    <row r="33" spans="1:7" ht="12.75">
      <c r="A33" s="36" t="s">
        <v>184</v>
      </c>
      <c r="B33" s="97">
        <v>463</v>
      </c>
      <c r="C33" s="105">
        <f t="shared" si="4"/>
        <v>11.392716535433072</v>
      </c>
      <c r="E33" s="32" t="s">
        <v>185</v>
      </c>
      <c r="F33" s="97">
        <v>137</v>
      </c>
      <c r="G33" s="105">
        <f t="shared" si="3"/>
        <v>16.606060606060606</v>
      </c>
    </row>
    <row r="34" spans="1:7" ht="12.75">
      <c r="A34" s="36" t="s">
        <v>186</v>
      </c>
      <c r="B34" s="97">
        <v>761</v>
      </c>
      <c r="C34" s="105">
        <f t="shared" si="4"/>
        <v>18.7253937007874</v>
      </c>
      <c r="E34" s="32" t="s">
        <v>187</v>
      </c>
      <c r="F34" s="97">
        <v>72</v>
      </c>
      <c r="G34" s="105">
        <f t="shared" si="3"/>
        <v>8.727272727272728</v>
      </c>
    </row>
    <row r="35" spans="1:7" ht="12.75">
      <c r="A35" s="36" t="s">
        <v>188</v>
      </c>
      <c r="B35" s="97">
        <v>783</v>
      </c>
      <c r="C35" s="105">
        <f t="shared" si="4"/>
        <v>19.266732283464567</v>
      </c>
      <c r="E35" s="32" t="s">
        <v>189</v>
      </c>
      <c r="F35" s="97">
        <v>112</v>
      </c>
      <c r="G35" s="105">
        <f t="shared" si="3"/>
        <v>13.575757575757578</v>
      </c>
    </row>
    <row r="36" spans="1:7" ht="12.75">
      <c r="A36" s="36" t="s">
        <v>190</v>
      </c>
      <c r="B36" s="97">
        <v>582</v>
      </c>
      <c r="C36" s="105">
        <f t="shared" si="4"/>
        <v>14.320866141732283</v>
      </c>
      <c r="E36" s="32" t="s">
        <v>191</v>
      </c>
      <c r="F36" s="97">
        <v>1299</v>
      </c>
      <c r="G36" s="112" t="s">
        <v>261</v>
      </c>
    </row>
    <row r="37" spans="1:7" ht="12.75">
      <c r="A37" s="36" t="s">
        <v>192</v>
      </c>
      <c r="B37" s="97">
        <v>291</v>
      </c>
      <c r="C37" s="105">
        <f t="shared" si="4"/>
        <v>7.160433070866142</v>
      </c>
      <c r="E37" s="32" t="s">
        <v>193</v>
      </c>
      <c r="F37" s="97">
        <v>391</v>
      </c>
      <c r="G37" s="105">
        <f>(F37/$F$14)*100</f>
        <v>47.39393939393939</v>
      </c>
    </row>
    <row r="38" spans="1:7" ht="12.75">
      <c r="A38" s="36" t="s">
        <v>194</v>
      </c>
      <c r="B38" s="97">
        <v>279</v>
      </c>
      <c r="C38" s="105">
        <f t="shared" si="4"/>
        <v>6.865157480314961</v>
      </c>
      <c r="E38" s="32" t="s">
        <v>191</v>
      </c>
      <c r="F38" s="97">
        <v>467</v>
      </c>
      <c r="G38" s="112" t="s">
        <v>261</v>
      </c>
    </row>
    <row r="39" spans="1:7" ht="12.75">
      <c r="A39" s="36" t="s">
        <v>195</v>
      </c>
      <c r="B39" s="97">
        <v>623</v>
      </c>
      <c r="C39" s="105">
        <f t="shared" si="4"/>
        <v>15.329724409448819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1821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284</v>
      </c>
      <c r="G43" s="105">
        <f aca="true" t="shared" si="5" ref="G43:G48">(F43/$F$14)*100</f>
        <v>34.42424242424242</v>
      </c>
    </row>
    <row r="44" spans="1:7" ht="12.75">
      <c r="A44" s="36" t="s">
        <v>209</v>
      </c>
      <c r="B44" s="98">
        <v>291</v>
      </c>
      <c r="C44" s="105">
        <f aca="true" t="shared" si="6" ref="C44:C49">(B44/$B$42)*100</f>
        <v>15.980230642504118</v>
      </c>
      <c r="E44" s="32" t="s">
        <v>210</v>
      </c>
      <c r="F44" s="97">
        <v>132</v>
      </c>
      <c r="G44" s="105">
        <f t="shared" si="5"/>
        <v>16</v>
      </c>
    </row>
    <row r="45" spans="1:7" ht="12.75">
      <c r="A45" s="36" t="s">
        <v>211</v>
      </c>
      <c r="B45" s="98">
        <v>508</v>
      </c>
      <c r="C45" s="105">
        <f t="shared" si="6"/>
        <v>27.896760021965957</v>
      </c>
      <c r="E45" s="32" t="s">
        <v>212</v>
      </c>
      <c r="F45" s="97">
        <v>52</v>
      </c>
      <c r="G45" s="105">
        <f t="shared" si="5"/>
        <v>6.303030303030304</v>
      </c>
    </row>
    <row r="46" spans="1:7" ht="12.75">
      <c r="A46" s="36" t="s">
        <v>213</v>
      </c>
      <c r="B46" s="98">
        <v>346</v>
      </c>
      <c r="C46" s="105">
        <f t="shared" si="6"/>
        <v>19.000549148819328</v>
      </c>
      <c r="E46" s="32" t="s">
        <v>214</v>
      </c>
      <c r="F46" s="97">
        <v>58</v>
      </c>
      <c r="G46" s="105">
        <f t="shared" si="5"/>
        <v>7.030303030303029</v>
      </c>
    </row>
    <row r="47" spans="1:7" ht="12.75">
      <c r="A47" s="36" t="s">
        <v>215</v>
      </c>
      <c r="B47" s="97">
        <v>358</v>
      </c>
      <c r="C47" s="105">
        <f t="shared" si="6"/>
        <v>19.659527732015373</v>
      </c>
      <c r="E47" s="32" t="s">
        <v>216</v>
      </c>
      <c r="F47" s="97">
        <v>59</v>
      </c>
      <c r="G47" s="105">
        <f t="shared" si="5"/>
        <v>7.151515151515151</v>
      </c>
    </row>
    <row r="48" spans="1:7" ht="12.75">
      <c r="A48" s="36" t="s">
        <v>217</v>
      </c>
      <c r="B48" s="97">
        <v>189</v>
      </c>
      <c r="C48" s="105">
        <f t="shared" si="6"/>
        <v>10.378912685337728</v>
      </c>
      <c r="E48" s="32" t="s">
        <v>218</v>
      </c>
      <c r="F48" s="97">
        <v>240</v>
      </c>
      <c r="G48" s="105">
        <f t="shared" si="5"/>
        <v>29.09090909090909</v>
      </c>
    </row>
    <row r="49" spans="1:7" ht="12.75">
      <c r="A49" s="36" t="s">
        <v>219</v>
      </c>
      <c r="B49" s="97">
        <v>129</v>
      </c>
      <c r="C49" s="105">
        <f t="shared" si="6"/>
        <v>7.0840197693574956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781</v>
      </c>
      <c r="G51" s="81">
        <f>(F51/F$51)*100</f>
        <v>100</v>
      </c>
    </row>
    <row r="52" spans="1:7" ht="12.75">
      <c r="A52" s="4" t="s">
        <v>223</v>
      </c>
      <c r="B52" s="97">
        <v>321</v>
      </c>
      <c r="C52" s="105">
        <f>(B52/$B$42)*100</f>
        <v>17.627677100494235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861</v>
      </c>
      <c r="C53" s="105">
        <f>(B53/$B$42)*100</f>
        <v>47.28171334431631</v>
      </c>
      <c r="E53" s="32" t="s">
        <v>226</v>
      </c>
      <c r="F53" s="97">
        <v>34</v>
      </c>
      <c r="G53" s="105">
        <f>(F53/F$51)*100</f>
        <v>4.353393085787452</v>
      </c>
    </row>
    <row r="54" spans="1:7" ht="12.75">
      <c r="A54" s="4" t="s">
        <v>227</v>
      </c>
      <c r="B54" s="97">
        <v>549</v>
      </c>
      <c r="C54" s="105">
        <f>(B54/$B$42)*100</f>
        <v>30.14827018121911</v>
      </c>
      <c r="E54" s="32" t="s">
        <v>228</v>
      </c>
      <c r="F54" s="97">
        <v>45</v>
      </c>
      <c r="G54" s="105">
        <f aca="true" t="shared" si="7" ref="G54:G60">(F54/F$51)*100</f>
        <v>5.761843790012804</v>
      </c>
    </row>
    <row r="55" spans="1:7" ht="12.75">
      <c r="A55" s="4" t="s">
        <v>229</v>
      </c>
      <c r="B55" s="97">
        <v>90</v>
      </c>
      <c r="C55" s="105">
        <f>(B55/$B$42)*100</f>
        <v>4.942339373970346</v>
      </c>
      <c r="E55" s="32" t="s">
        <v>230</v>
      </c>
      <c r="F55" s="97">
        <v>136</v>
      </c>
      <c r="G55" s="105">
        <f t="shared" si="7"/>
        <v>17.41357234314981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297</v>
      </c>
      <c r="G56" s="105">
        <f t="shared" si="7"/>
        <v>38.028169014084504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122</v>
      </c>
      <c r="G57" s="105">
        <f t="shared" si="7"/>
        <v>15.620998719590268</v>
      </c>
    </row>
    <row r="58" spans="1:7" ht="12.75">
      <c r="A58" s="36" t="s">
        <v>234</v>
      </c>
      <c r="B58" s="97">
        <v>1135</v>
      </c>
      <c r="C58" s="105">
        <f aca="true" t="shared" si="8" ref="C58:C66">(B58/$B$42)*100</f>
        <v>62.32839099395936</v>
      </c>
      <c r="E58" s="32" t="s">
        <v>235</v>
      </c>
      <c r="F58" s="97">
        <v>0</v>
      </c>
      <c r="G58" s="105">
        <f t="shared" si="7"/>
        <v>0</v>
      </c>
    </row>
    <row r="59" spans="1:7" ht="12.75">
      <c r="A59" s="36" t="s">
        <v>236</v>
      </c>
      <c r="B59" s="97">
        <v>9</v>
      </c>
      <c r="C59" s="105">
        <f t="shared" si="8"/>
        <v>0.4942339373970346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572</v>
      </c>
      <c r="C60" s="105">
        <f t="shared" si="8"/>
        <v>31.411312465678197</v>
      </c>
      <c r="E60" s="32" t="s">
        <v>239</v>
      </c>
      <c r="F60" s="97">
        <v>147</v>
      </c>
      <c r="G60" s="105">
        <f t="shared" si="7"/>
        <v>18.82202304737516</v>
      </c>
    </row>
    <row r="61" spans="1:7" ht="12.75">
      <c r="A61" s="36" t="s">
        <v>240</v>
      </c>
      <c r="B61" s="97">
        <v>105</v>
      </c>
      <c r="C61" s="105">
        <f t="shared" si="8"/>
        <v>5.766062602965404</v>
      </c>
      <c r="E61" s="32" t="s">
        <v>163</v>
      </c>
      <c r="F61" s="97">
        <v>564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113</v>
      </c>
      <c r="G65" s="105">
        <f aca="true" t="shared" si="9" ref="G65:G71">(F65/F$51)*100</f>
        <v>14.468629961587709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78</v>
      </c>
      <c r="G66" s="105">
        <f t="shared" si="9"/>
        <v>9.98719590268886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61</v>
      </c>
      <c r="G67" s="105">
        <f t="shared" si="9"/>
        <v>7.810499359795134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94</v>
      </c>
      <c r="G68" s="105">
        <f t="shared" si="9"/>
        <v>12.03585147247119</v>
      </c>
    </row>
    <row r="69" spans="1:7" ht="12.75">
      <c r="A69" s="36" t="s">
        <v>249</v>
      </c>
      <c r="B69" s="97">
        <v>7</v>
      </c>
      <c r="C69" s="105">
        <f>(B69/$B$42)*100</f>
        <v>0.3844041735310269</v>
      </c>
      <c r="E69" s="32" t="s">
        <v>216</v>
      </c>
      <c r="F69" s="97">
        <v>91</v>
      </c>
      <c r="G69" s="105">
        <f t="shared" si="9"/>
        <v>11.651728553137005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183</v>
      </c>
      <c r="G70" s="105">
        <f t="shared" si="9"/>
        <v>23.431498079385406</v>
      </c>
    </row>
    <row r="71" spans="1:7" ht="12.75">
      <c r="A71" s="54" t="s">
        <v>252</v>
      </c>
      <c r="B71" s="103">
        <v>11</v>
      </c>
      <c r="C71" s="115">
        <f>(B71/$B$42)*100</f>
        <v>0.6040637012630422</v>
      </c>
      <c r="D71" s="41"/>
      <c r="E71" s="44" t="s">
        <v>220</v>
      </c>
      <c r="F71" s="103">
        <v>161</v>
      </c>
      <c r="G71" s="115">
        <f t="shared" si="9"/>
        <v>20.6145966709347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2002-06-11T13:03:03Z</dcterms:modified>
  <cp:category/>
  <cp:version/>
  <cp:contentType/>
  <cp:contentStatus/>
</cp:coreProperties>
</file>