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<sst xmlns="http://schemas.openxmlformats.org/spreadsheetml/2006/main" count="694" uniqueCount="437">
  <si>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</si>
  <si>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</si>
  <si>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</si>
  <si>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</si>
  <si>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</si>
  <si>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</si>
  <si>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</si>
  <si>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</si>
  <si>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</si>
  <si>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</si>
  <si>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</si>
  <si>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</si>
  <si>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</si>
  <si>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</si>
  <si>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</si>
  <si>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</si>
  <si>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</si>
  <si>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</si>
  <si>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</si>
  <si>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</si>
  <si>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</si>
  <si>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</si>
  <si>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</si>
  <si>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</si>
  <si>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</si>
  <si>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</si>
  <si>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</si>
  <si>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</si>
  <si>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</si>
  <si>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</si>
  <si>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</si>
  <si>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</si>
  <si>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</si>
  <si>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</si>
  <si>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</si>
  <si>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</si>
  <si>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</si>
  <si>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</si>
  <si>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</si>
  <si>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</si>
  <si>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</si>
  <si>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</si>
  <si>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</si>
  <si>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</si>
  <si>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</si>
  <si>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</si>
  <si>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</si>
  <si>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</si>
  <si>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</si>
  <si>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</si>
  <si>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</si>
  <si>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</si>
  <si>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</si>
  <si>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</si>
  <si>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</si>
  <si>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</si>
  <si>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</si>
  <si>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</si>
  <si>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</si>
  <si>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</si>
  <si>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</si>
  <si>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</si>
  <si>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</si>
  <si>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</si>
  <si>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</si>
  <si>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</si>
  <si>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</si>
  <si>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</si>
  <si>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</si>
  <si>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</si>
  <si>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</si>
  <si>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</si>
  <si>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</si>
  <si>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</si>
  <si>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</si>
  <si>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</si>
  <si>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</si>
  <si>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</si>
  <si>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</si>
  <si>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</si>
  <si>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</si>
  <si>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</si>
  <si>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</si>
  <si>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</si>
  <si>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</si>
  <si>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</si>
  <si>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</si>
  <si>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</si>
  <si>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</si>
  <si>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</si>
  <si>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</si>
  <si>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</si>
  <si>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</si>
  <si>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</si>
  <si>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</si>
  <si>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</si>
  <si>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</si>
  <si>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</si>
  <si>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</si>
  <si>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</si>
  <si>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</si>
  <si>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</si>
  <si>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</si>
  <si>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</si>
  <si>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</si>
  <si>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</si>
  <si>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</si>
  <si>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</si>
  <si>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</si>
  <si>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</si>
  <si>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</si>
  <si>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</si>
  <si>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</si>
  <si>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</si>
  <si>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</si>
  <si>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</si>
  <si>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</si>
  <si>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</si>
  <si>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</si>
  <si>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</si>
  <si>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</si>
  <si>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</si>
  <si>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</si>
  <si>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</si>
  <si>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</si>
  <si>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</si>
  <si>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</si>
  <si>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</si>
  <si>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</si>
  <si>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</si>
  <si>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</si>
  <si>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</si>
  <si>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</si>
  <si>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</si>
  <si>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</si>
  <si>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</si>
  <si>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</si>
  <si>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</si>
  <si>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</si>
  <si>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</si>
  <si>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</si>
  <si>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</si>
  <si>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</si>
  <si>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</si>
  <si>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</si>
  <si>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</si>
  <si>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</si>
  <si>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</si>
  <si>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</si>
  <si>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</si>
  <si>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</si>
  <si>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</si>
  <si>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</si>
  <si>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</si>
  <si>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</si>
  <si>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</si>
  <si>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</si>
  <si>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</si>
  <si>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</si>
  <si>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</si>
  <si>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</si>
  <si>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</si>
  <si>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</si>
  <si>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</si>
  <si>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</si>
  <si>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</si>
  <si>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</si>
  <si>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</si>
  <si>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</si>
  <si>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</si>
  <si>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</si>
  <si>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</si>
  <si>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</si>
  <si>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</si>
  <si>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</si>
  <si>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</si>
  <si>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</si>
  <si>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</si>
  <si>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</si>
  <si>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</si>
  <si>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</si>
  <si>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</si>
  <si>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</si>
  <si>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</si>
  <si>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</si>
  <si>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</si>
  <si>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</si>
  <si>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</si>
  <si>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</si>
  <si>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</si>
  <si>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</si>
  <si>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</si>
  <si>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</si>
  <si>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</si>
  <si>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</si>
  <si>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</si>
  <si>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</si>
  <si>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</si>
  <si>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</si>
  <si>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</si>
  <si>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</si>
  <si>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</si>
  <si>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</si>
  <si>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</si>
  <si>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</si>
  <si>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</si>
  <si>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</si>
  <si>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</si>
  <si>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</si>
  <si>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</si>
  <si>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</si>
  <si>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</si>
  <si>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</si>
  <si>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</si>
  <si>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</si>
  <si>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</si>
  <si>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</si>
  <si>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</si>
  <si>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</si>
  <si>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</si>
  <si>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</si>
  <si>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</si>
  <si>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</si>
  <si>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</si>
  <si>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</si>
  <si>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</si>
  <si>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</si>
  <si>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</si>
  <si>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</si>
  <si>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</si>
  <si>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</si>
  <si>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</si>
  <si>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</si>
  <si>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</si>
  <si>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</si>
  <si>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</si>
  <si>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</si>
  <si>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</si>
  <si>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</si>
  <si>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</si>
  <si>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</si>
  <si>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</si>
  <si>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</si>
  <si>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</si>
  <si>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</si>
  <si>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</si>
  <si>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</si>
  <si>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</si>
  <si>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</si>
  <si>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</si>
  <si>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</si>
  <si>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</si>
  <si>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</si>
  <si>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</si>
  <si>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</si>
  <si>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</si>
  <si>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</si>
  <si>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</si>
  <si>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</si>
  <si>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</si>
  <si>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</si>
  <si>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</si>
  <si>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</si>
  <si>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</si>
  <si>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</si>
  <si>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</si>
  <si>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</si>
  <si>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</si>
  <si>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</si>
  <si>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</si>
  <si>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</si>
  <si>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</si>
  <si>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</si>
  <si>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</si>
  <si>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</si>
  <si>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</si>
  <si>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</si>
  <si>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</si>
  <si>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</si>
  <si>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</si>
  <si>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</si>
  <si>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</si>
  <si>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</si>
  <si>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</si>
  <si>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</si>
  <si>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</si>
  <si>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</si>
  <si>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</si>
  <si>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</si>
  <si>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</si>
  <si>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</si>
  <si>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</si>
  <si>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</si>
  <si>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</si>
  <si>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</si>
  <si>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</si>
  <si>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</si>
  <si>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</si>
  <si>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</si>
  <si>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</si>
  <si>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</si>
  <si>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</si>
  <si>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</si>
  <si>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</si>
  <si>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</si>
  <si>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</si>
  <si>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</si>
  <si>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</si>
  <si>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</si>
  <si>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</si>
  <si>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</si>
  <si>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</si>
  <si>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</si>
  <si>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</si>
  <si>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</si>
  <si>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</si>
  <si>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</si>
  <si>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</si>
  <si>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</si>
  <si>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</si>
  <si>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</si>
  <si>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</si>
  <si>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</si>
  <si>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</si>
  <si>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</si>
  <si>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</si>
  <si>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</si>
  <si>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</si>
  <si>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</si>
  <si>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</si>
  <si>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</si>
  <si>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</si>
  <si>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</si>
  <si>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</si>
  <si>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</si>
  <si>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</si>
  <si>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</si>
  <si>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</si>
  <si>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</si>
  <si>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</si>
  <si>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</si>
  <si>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</si>
  <si>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</si>
  <si>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</si>
  <si>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</si>
  <si>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</si>
  <si>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</si>
  <si>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</si>
  <si>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</si>
  <si>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</si>
  <si>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</si>
  <si>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</si>
  <si>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</si>
  <si>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</si>
  <si>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</si>
  <si>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</si>
  <si>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</si>
  <si>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</si>
  <si>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</si>
  <si>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</si>
  <si>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</si>
  <si>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</si>
  <si>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</si>
  <si>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</si>
  <si>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</si>
  <si>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</si>
  <si>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</si>
  <si>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</si>
  <si>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</si>
  <si>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</si>
  <si>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</si>
  <si>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</si>
  <si>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</si>
  <si>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</si>
  <si>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</si>
  <si>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</si>
  <si>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</si>
  <si>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</si>
  <si>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</si>
  <si>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</si>
  <si>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</si>
  <si>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</si>
  <si>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</si>
  <si>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</si>
  <si>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</si>
  <si>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</si>
  <si>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</si>
  <si>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</si>
  <si>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</si>
  <si>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</si>
  <si>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</si>
  <si>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</si>
  <si>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</si>
  <si>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</si>
  <si>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</si>
  <si>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</si>
  <si>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Dennis township,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</si>
  <si>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Dennis township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</si>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</sst>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6492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6492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3188</v>
      </c>
      <c r="C9" s="151">
        <f>(B9/$B$7)*100</f>
        <v>49.106592729513245</v>
      </c>
      <c r="D9" s="152"/>
      <c r="E9" s="152" t="s">
        <v>403</v>
      </c>
      <c r="F9" s="150">
        <v>98</v>
      </c>
      <c r="G9" s="153">
        <f t="shared" si="0"/>
        <v>1.509550215650031</v>
      </c>
    </row>
    <row r="10" spans="1:7" ht="12.75">
      <c r="A10" s="149" t="s">
        <v>404</v>
      </c>
      <c r="B10" s="150">
        <v>3304</v>
      </c>
      <c r="C10" s="151">
        <f>(B10/$B$7)*100</f>
        <v>50.893407270486755</v>
      </c>
      <c r="D10" s="152"/>
      <c r="E10" s="152" t="s">
        <v>405</v>
      </c>
      <c r="F10" s="150">
        <v>45</v>
      </c>
      <c r="G10" s="153">
        <f t="shared" si="0"/>
        <v>0.6931608133086876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34</v>
      </c>
      <c r="G11" s="153">
        <f t="shared" si="0"/>
        <v>0.5237215033887862</v>
      </c>
    </row>
    <row r="12" spans="1:7" ht="12.75">
      <c r="A12" s="149" t="s">
        <v>407</v>
      </c>
      <c r="B12" s="150">
        <v>429</v>
      </c>
      <c r="C12" s="151">
        <f aca="true" t="shared" si="1" ref="C12:C24">B12*100/B$7</f>
        <v>6.608133086876156</v>
      </c>
      <c r="D12" s="152"/>
      <c r="E12" s="152" t="s">
        <v>408</v>
      </c>
      <c r="F12" s="150">
        <v>6</v>
      </c>
      <c r="G12" s="153">
        <f t="shared" si="0"/>
        <v>0.09242144177449169</v>
      </c>
    </row>
    <row r="13" spans="1:7" ht="12.75">
      <c r="A13" s="149" t="s">
        <v>409</v>
      </c>
      <c r="B13" s="150">
        <v>530</v>
      </c>
      <c r="C13" s="151">
        <f t="shared" si="1"/>
        <v>8.163894023413432</v>
      </c>
      <c r="D13" s="152"/>
      <c r="E13" s="152" t="s">
        <v>410</v>
      </c>
      <c r="F13" s="150">
        <v>13</v>
      </c>
      <c r="G13" s="153">
        <f t="shared" si="0"/>
        <v>0.2002464571780653</v>
      </c>
    </row>
    <row r="14" spans="1:7" ht="12.75">
      <c r="A14" s="149" t="s">
        <v>411</v>
      </c>
      <c r="B14" s="150">
        <v>570</v>
      </c>
      <c r="C14" s="151">
        <f t="shared" si="1"/>
        <v>8.78003696857671</v>
      </c>
      <c r="D14" s="152"/>
      <c r="E14" s="152" t="s">
        <v>412</v>
      </c>
      <c r="F14" s="150">
        <v>6394</v>
      </c>
      <c r="G14" s="153">
        <f t="shared" si="0"/>
        <v>98.49044978434996</v>
      </c>
    </row>
    <row r="15" spans="1:7" ht="12.75">
      <c r="A15" s="149" t="s">
        <v>413</v>
      </c>
      <c r="B15" s="150">
        <v>455</v>
      </c>
      <c r="C15" s="151">
        <f t="shared" si="1"/>
        <v>7.008626001232286</v>
      </c>
      <c r="D15" s="152"/>
      <c r="E15" s="152" t="s">
        <v>414</v>
      </c>
      <c r="F15" s="150">
        <v>6263</v>
      </c>
      <c r="G15" s="153">
        <f t="shared" si="0"/>
        <v>96.47258163894024</v>
      </c>
    </row>
    <row r="16" spans="1:7" ht="12.75">
      <c r="A16" s="149" t="s">
        <v>415</v>
      </c>
      <c r="B16" s="150">
        <v>266</v>
      </c>
      <c r="C16" s="151">
        <f t="shared" si="1"/>
        <v>4.097350585335798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732</v>
      </c>
      <c r="C17" s="151">
        <f t="shared" si="1"/>
        <v>11.275415896487985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1252</v>
      </c>
      <c r="C18" s="151">
        <f t="shared" si="1"/>
        <v>19.285274183610596</v>
      </c>
      <c r="D18" s="152"/>
      <c r="E18" s="143" t="s">
        <v>419</v>
      </c>
      <c r="F18" s="141">
        <v>6492</v>
      </c>
      <c r="G18" s="148">
        <v>100</v>
      </c>
    </row>
    <row r="19" spans="1:7" ht="12.75">
      <c r="A19" s="149" t="s">
        <v>420</v>
      </c>
      <c r="B19" s="150">
        <v>921</v>
      </c>
      <c r="C19" s="151">
        <f t="shared" si="1"/>
        <v>14.186691312384474</v>
      </c>
      <c r="D19" s="152"/>
      <c r="E19" s="152" t="s">
        <v>421</v>
      </c>
      <c r="F19" s="150">
        <v>6284</v>
      </c>
      <c r="G19" s="153">
        <f aca="true" t="shared" si="2" ref="G19:G30">F19*100/F$18</f>
        <v>96.79605668515096</v>
      </c>
    </row>
    <row r="20" spans="1:7" ht="12.75">
      <c r="A20" s="149" t="s">
        <v>422</v>
      </c>
      <c r="B20" s="150">
        <v>298</v>
      </c>
      <c r="C20" s="151">
        <f t="shared" si="1"/>
        <v>4.59026494146642</v>
      </c>
      <c r="D20" s="152"/>
      <c r="E20" s="152" t="s">
        <v>423</v>
      </c>
      <c r="F20" s="150">
        <v>2159</v>
      </c>
      <c r="G20" s="153">
        <f t="shared" si="2"/>
        <v>33.256315465187924</v>
      </c>
    </row>
    <row r="21" spans="1:7" ht="12.75">
      <c r="A21" s="149" t="s">
        <v>424</v>
      </c>
      <c r="B21" s="150">
        <v>241</v>
      </c>
      <c r="C21" s="151">
        <f t="shared" si="1"/>
        <v>3.712261244608749</v>
      </c>
      <c r="D21" s="152"/>
      <c r="E21" s="152" t="s">
        <v>425</v>
      </c>
      <c r="F21" s="150">
        <v>1423</v>
      </c>
      <c r="G21" s="153">
        <f t="shared" si="2"/>
        <v>21.91928527418361</v>
      </c>
    </row>
    <row r="22" spans="1:7" ht="12.75">
      <c r="A22" s="149" t="s">
        <v>426</v>
      </c>
      <c r="B22" s="150">
        <v>370</v>
      </c>
      <c r="C22" s="151">
        <f t="shared" si="1"/>
        <v>5.699322242760321</v>
      </c>
      <c r="D22" s="152"/>
      <c r="E22" s="152" t="s">
        <v>427</v>
      </c>
      <c r="F22" s="150">
        <v>2169</v>
      </c>
      <c r="G22" s="153">
        <f t="shared" si="2"/>
        <v>33.41035120147874</v>
      </c>
    </row>
    <row r="23" spans="1:7" ht="12.75">
      <c r="A23" s="149" t="s">
        <v>428</v>
      </c>
      <c r="B23" s="150">
        <v>266</v>
      </c>
      <c r="C23" s="151">
        <f t="shared" si="1"/>
        <v>4.097350585335798</v>
      </c>
      <c r="D23" s="152"/>
      <c r="E23" s="152" t="s">
        <v>429</v>
      </c>
      <c r="F23" s="150">
        <v>1684</v>
      </c>
      <c r="G23" s="153">
        <f t="shared" si="2"/>
        <v>25.939617991374</v>
      </c>
    </row>
    <row r="24" spans="1:7" ht="12.75">
      <c r="A24" s="149" t="s">
        <v>430</v>
      </c>
      <c r="B24" s="150">
        <v>162</v>
      </c>
      <c r="C24" s="151">
        <f t="shared" si="1"/>
        <v>2.4953789279112755</v>
      </c>
      <c r="D24" s="152"/>
      <c r="E24" s="152" t="s">
        <v>431</v>
      </c>
      <c r="F24" s="150">
        <v>306</v>
      </c>
      <c r="G24" s="153">
        <f t="shared" si="2"/>
        <v>4.7134935304990755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133</v>
      </c>
      <c r="G25" s="153">
        <f t="shared" si="2"/>
        <v>2.048675292667899</v>
      </c>
    </row>
    <row r="26" spans="1:7" ht="12.75">
      <c r="A26" s="149" t="s">
        <v>433</v>
      </c>
      <c r="B26" s="155">
        <v>37.4</v>
      </c>
      <c r="C26" s="156" t="s">
        <v>261</v>
      </c>
      <c r="D26" s="152"/>
      <c r="E26" s="157" t="s">
        <v>434</v>
      </c>
      <c r="F26" s="158">
        <v>227</v>
      </c>
      <c r="G26" s="153">
        <f t="shared" si="2"/>
        <v>3.496611213801602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134</v>
      </c>
      <c r="G27" s="153">
        <f t="shared" si="2"/>
        <v>2.064078866296981</v>
      </c>
    </row>
    <row r="28" spans="1:7" ht="12.75">
      <c r="A28" s="149" t="s">
        <v>262</v>
      </c>
      <c r="B28" s="150">
        <v>4656</v>
      </c>
      <c r="C28" s="151">
        <f aca="true" t="shared" si="3" ref="C28:C35">B28*100/B$7</f>
        <v>71.71903881700554</v>
      </c>
      <c r="D28" s="152"/>
      <c r="E28" s="152" t="s">
        <v>436</v>
      </c>
      <c r="F28" s="150">
        <v>208</v>
      </c>
      <c r="G28" s="153">
        <f t="shared" si="2"/>
        <v>3.203943314849045</v>
      </c>
    </row>
    <row r="29" spans="1:7" ht="12.75">
      <c r="A29" s="149" t="s">
        <v>0</v>
      </c>
      <c r="B29" s="150">
        <v>2249</v>
      </c>
      <c r="C29" s="151">
        <f t="shared" si="3"/>
        <v>34.6426370918053</v>
      </c>
      <c r="D29" s="152"/>
      <c r="E29" s="152" t="s">
        <v>1</v>
      </c>
      <c r="F29" s="150">
        <v>153</v>
      </c>
      <c r="G29" s="153">
        <f t="shared" si="2"/>
        <v>2.3567467652495377</v>
      </c>
    </row>
    <row r="30" spans="1:7" ht="12.75">
      <c r="A30" s="149" t="s">
        <v>2</v>
      </c>
      <c r="B30" s="150">
        <v>2407</v>
      </c>
      <c r="C30" s="151">
        <f t="shared" si="3"/>
        <v>37.07640172520025</v>
      </c>
      <c r="D30" s="152"/>
      <c r="E30" s="152" t="s">
        <v>3</v>
      </c>
      <c r="F30" s="150">
        <v>55</v>
      </c>
      <c r="G30" s="153">
        <f t="shared" si="2"/>
        <v>0.8471965495995071</v>
      </c>
    </row>
    <row r="31" spans="1:7" ht="12.75">
      <c r="A31" s="149" t="s">
        <v>4</v>
      </c>
      <c r="B31" s="150">
        <v>4442</v>
      </c>
      <c r="C31" s="151">
        <f t="shared" si="3"/>
        <v>68.42267406038201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936</v>
      </c>
      <c r="C32" s="151">
        <f t="shared" si="3"/>
        <v>14.417744916820702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798</v>
      </c>
      <c r="C33" s="151">
        <f t="shared" si="3"/>
        <v>12.292051756007394</v>
      </c>
      <c r="D33" s="152"/>
      <c r="E33" s="143" t="s">
        <v>8</v>
      </c>
      <c r="F33" s="141">
        <v>2159</v>
      </c>
      <c r="G33" s="148">
        <v>100</v>
      </c>
    </row>
    <row r="34" spans="1:7" ht="12.75">
      <c r="A34" s="149" t="s">
        <v>0</v>
      </c>
      <c r="B34" s="150">
        <v>314</v>
      </c>
      <c r="C34" s="151">
        <f t="shared" si="3"/>
        <v>4.836722119531731</v>
      </c>
      <c r="D34" s="152"/>
      <c r="E34" s="152" t="s">
        <v>9</v>
      </c>
      <c r="F34" s="150">
        <v>1738</v>
      </c>
      <c r="G34" s="153">
        <f aca="true" t="shared" si="4" ref="G34:G42">F34*100/F$33</f>
        <v>80.50023158869847</v>
      </c>
    </row>
    <row r="35" spans="1:7" ht="12.75">
      <c r="A35" s="149" t="s">
        <v>2</v>
      </c>
      <c r="B35" s="150">
        <v>484</v>
      </c>
      <c r="C35" s="151">
        <f t="shared" si="3"/>
        <v>7.455329636475662</v>
      </c>
      <c r="D35" s="152"/>
      <c r="E35" s="152" t="s">
        <v>10</v>
      </c>
      <c r="F35" s="150">
        <v>900</v>
      </c>
      <c r="G35" s="153">
        <f t="shared" si="4"/>
        <v>41.685965724872624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1423</v>
      </c>
      <c r="G36" s="153">
        <f t="shared" si="4"/>
        <v>65.91014358499305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730</v>
      </c>
      <c r="G37" s="153">
        <f t="shared" si="4"/>
        <v>33.81194997684113</v>
      </c>
    </row>
    <row r="38" spans="1:7" ht="12.75">
      <c r="A38" s="163" t="s">
        <v>13</v>
      </c>
      <c r="B38" s="150">
        <v>6462</v>
      </c>
      <c r="C38" s="151">
        <f aca="true" t="shared" si="5" ref="C38:C56">B38*100/B$7</f>
        <v>99.53789279112755</v>
      </c>
      <c r="D38" s="152"/>
      <c r="E38" s="152" t="s">
        <v>14</v>
      </c>
      <c r="F38" s="150">
        <v>212</v>
      </c>
      <c r="G38" s="153">
        <f t="shared" si="4"/>
        <v>9.81936081519222</v>
      </c>
    </row>
    <row r="39" spans="1:7" ht="12.75">
      <c r="A39" s="149" t="s">
        <v>15</v>
      </c>
      <c r="B39" s="150">
        <v>6325</v>
      </c>
      <c r="C39" s="151">
        <f t="shared" si="5"/>
        <v>97.42760320394332</v>
      </c>
      <c r="D39" s="152"/>
      <c r="E39" s="152" t="s">
        <v>10</v>
      </c>
      <c r="F39" s="150">
        <v>114</v>
      </c>
      <c r="G39" s="153">
        <f t="shared" si="4"/>
        <v>5.2802223251505325</v>
      </c>
    </row>
    <row r="40" spans="1:7" ht="12.75">
      <c r="A40" s="149" t="s">
        <v>16</v>
      </c>
      <c r="B40" s="150">
        <v>62</v>
      </c>
      <c r="C40" s="151">
        <f t="shared" si="5"/>
        <v>0.9550215650030807</v>
      </c>
      <c r="D40" s="152"/>
      <c r="E40" s="152" t="s">
        <v>17</v>
      </c>
      <c r="F40" s="150">
        <v>421</v>
      </c>
      <c r="G40" s="153">
        <f t="shared" si="4"/>
        <v>19.499768411301527</v>
      </c>
    </row>
    <row r="41" spans="1:7" ht="12.75">
      <c r="A41" s="149" t="s">
        <v>18</v>
      </c>
      <c r="B41" s="150">
        <v>6</v>
      </c>
      <c r="C41" s="151">
        <f t="shared" si="5"/>
        <v>0.09242144177449169</v>
      </c>
      <c r="D41" s="152"/>
      <c r="E41" s="152" t="s">
        <v>19</v>
      </c>
      <c r="F41" s="150">
        <v>333</v>
      </c>
      <c r="G41" s="153">
        <f t="shared" si="4"/>
        <v>15.423807318202872</v>
      </c>
    </row>
    <row r="42" spans="1:7" ht="12.75">
      <c r="A42" s="149" t="s">
        <v>20</v>
      </c>
      <c r="B42" s="150">
        <v>28</v>
      </c>
      <c r="C42" s="151">
        <f t="shared" si="5"/>
        <v>0.4313000616142945</v>
      </c>
      <c r="D42" s="152"/>
      <c r="E42" s="152" t="s">
        <v>21</v>
      </c>
      <c r="F42" s="150">
        <v>122</v>
      </c>
      <c r="G42" s="153">
        <f t="shared" si="4"/>
        <v>5.650764242704956</v>
      </c>
    </row>
    <row r="43" spans="1:7" ht="12.75">
      <c r="A43" s="149" t="s">
        <v>22</v>
      </c>
      <c r="B43" s="150">
        <v>1</v>
      </c>
      <c r="C43" s="151">
        <f t="shared" si="5"/>
        <v>0.015403573629081947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0.030807147258163893</v>
      </c>
      <c r="D44" s="152"/>
      <c r="E44" s="152" t="s">
        <v>24</v>
      </c>
      <c r="F44" s="160">
        <v>970</v>
      </c>
      <c r="G44" s="164">
        <f>F44*100/F33</f>
        <v>44.92820750347383</v>
      </c>
    </row>
    <row r="45" spans="1:7" ht="12.75">
      <c r="A45" s="149" t="s">
        <v>25</v>
      </c>
      <c r="B45" s="150">
        <v>15</v>
      </c>
      <c r="C45" s="151">
        <f t="shared" si="5"/>
        <v>0.23105360443622922</v>
      </c>
      <c r="D45" s="152"/>
      <c r="E45" s="152" t="s">
        <v>26</v>
      </c>
      <c r="F45" s="160">
        <v>460</v>
      </c>
      <c r="G45" s="164">
        <f>F45*100/F33</f>
        <v>21.306160259379343</v>
      </c>
    </row>
    <row r="46" spans="1:7" ht="12.75">
      <c r="A46" s="149" t="s">
        <v>27</v>
      </c>
      <c r="B46" s="150">
        <v>1</v>
      </c>
      <c r="C46" s="151">
        <f t="shared" si="5"/>
        <v>0.015403573629081947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0.061614294516327786</v>
      </c>
      <c r="D47" s="152"/>
      <c r="E47" s="152" t="s">
        <v>29</v>
      </c>
      <c r="F47" s="165">
        <v>2.91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0.015403573629081947</v>
      </c>
      <c r="D48" s="152"/>
      <c r="E48" s="152" t="s">
        <v>31</v>
      </c>
      <c r="F48" s="145">
        <v>3.24</v>
      </c>
      <c r="G48" s="166" t="s">
        <v>261</v>
      </c>
    </row>
    <row r="49" spans="1:7" ht="14.25">
      <c r="A49" s="149" t="s">
        <v>32</v>
      </c>
      <c r="B49" s="150">
        <v>4</v>
      </c>
      <c r="C49" s="151">
        <f t="shared" si="5"/>
        <v>0.061614294516327786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0.015403573629081947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2327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2159</v>
      </c>
      <c r="G52" s="153">
        <f>F52*100/F$51</f>
        <v>92.7804039535883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168</v>
      </c>
      <c r="G53" s="153">
        <f>F53*100/F$51</f>
        <v>7.219596046411689</v>
      </c>
    </row>
    <row r="54" spans="1:7" ht="14.25">
      <c r="A54" s="149" t="s">
        <v>41</v>
      </c>
      <c r="B54" s="150">
        <v>1</v>
      </c>
      <c r="C54" s="151">
        <f t="shared" si="5"/>
        <v>0.015403573629081947</v>
      </c>
      <c r="D54" s="152"/>
      <c r="E54" s="152" t="s">
        <v>42</v>
      </c>
      <c r="F54" s="150">
        <v>99</v>
      </c>
      <c r="G54" s="153">
        <f>F54*100/F$51</f>
        <v>4.254404813064031</v>
      </c>
    </row>
    <row r="55" spans="1:7" ht="12.75">
      <c r="A55" s="149" t="s">
        <v>43</v>
      </c>
      <c r="B55" s="150">
        <v>40</v>
      </c>
      <c r="C55" s="151">
        <f t="shared" si="5"/>
        <v>0.6161429451632778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30</v>
      </c>
      <c r="C56" s="151">
        <f t="shared" si="5"/>
        <v>0.46210720887245843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6355</v>
      </c>
      <c r="C60" s="168">
        <f>B60*100/B7</f>
        <v>97.88971041281577</v>
      </c>
      <c r="D60" s="152"/>
      <c r="E60" s="143" t="s">
        <v>51</v>
      </c>
      <c r="F60" s="141">
        <v>2159</v>
      </c>
      <c r="G60" s="148">
        <v>100</v>
      </c>
    </row>
    <row r="61" spans="1:7" ht="12.75">
      <c r="A61" s="149" t="s">
        <v>52</v>
      </c>
      <c r="B61" s="160">
        <v>72</v>
      </c>
      <c r="C61" s="168">
        <f>B61*100/B7</f>
        <v>1.1090573012939002</v>
      </c>
      <c r="D61" s="152"/>
      <c r="E61" s="152" t="s">
        <v>53</v>
      </c>
      <c r="F61" s="150">
        <v>1965</v>
      </c>
      <c r="G61" s="153">
        <f>F61*100/F$60</f>
        <v>91.01435849930523</v>
      </c>
    </row>
    <row r="62" spans="1:7" ht="12.75">
      <c r="A62" s="149" t="s">
        <v>54</v>
      </c>
      <c r="B62" s="160">
        <v>19</v>
      </c>
      <c r="C62" s="168">
        <f>B62*100/B7</f>
        <v>0.292667898952557</v>
      </c>
      <c r="D62" s="152"/>
      <c r="E62" s="152" t="s">
        <v>55</v>
      </c>
      <c r="F62" s="150">
        <v>194</v>
      </c>
      <c r="G62" s="153">
        <f>F62*100/F$60</f>
        <v>8.985641500694767</v>
      </c>
    </row>
    <row r="63" spans="1:7" ht="12.75">
      <c r="A63" s="149" t="s">
        <v>56</v>
      </c>
      <c r="B63" s="160">
        <v>32</v>
      </c>
      <c r="C63" s="168">
        <f>B63*100/B7</f>
        <v>0.4929143561306223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0.015403573629081947</v>
      </c>
      <c r="D64" s="152"/>
      <c r="E64" s="152" t="s">
        <v>58</v>
      </c>
      <c r="F64" s="145">
        <v>2.92</v>
      </c>
      <c r="G64" s="166" t="s">
        <v>261</v>
      </c>
    </row>
    <row r="65" spans="1:7" ht="13.5" thickBot="1">
      <c r="A65" s="171" t="s">
        <v>59</v>
      </c>
      <c r="B65" s="172">
        <v>43</v>
      </c>
      <c r="C65" s="173">
        <f>B65*100/B7</f>
        <v>0.6623536660505237</v>
      </c>
      <c r="D65" s="174"/>
      <c r="E65" s="174" t="s">
        <v>60</v>
      </c>
      <c r="F65" s="175">
        <v>2.79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6503</v>
      </c>
      <c r="G9" s="33">
        <f>(F9/$F$9)*100</f>
        <v>100</v>
      </c>
    </row>
    <row r="10" spans="1:7" ht="12.75">
      <c r="A10" s="29" t="s">
        <v>269</v>
      </c>
      <c r="B10" s="93">
        <v>1810</v>
      </c>
      <c r="C10" s="33">
        <f aca="true" t="shared" si="0" ref="C10:C15">(B10/$B$10)*100</f>
        <v>100</v>
      </c>
      <c r="E10" s="34" t="s">
        <v>270</v>
      </c>
      <c r="F10" s="97">
        <v>6351</v>
      </c>
      <c r="G10" s="84">
        <f aca="true" t="shared" si="1" ref="G10:G16">(F10/$F$9)*100</f>
        <v>97.66261725357526</v>
      </c>
    </row>
    <row r="11" spans="1:7" ht="12.75">
      <c r="A11" s="36" t="s">
        <v>271</v>
      </c>
      <c r="B11" s="98">
        <v>104</v>
      </c>
      <c r="C11" s="35">
        <f t="shared" si="0"/>
        <v>5.745856353591161</v>
      </c>
      <c r="E11" s="34" t="s">
        <v>272</v>
      </c>
      <c r="F11" s="97">
        <v>6319</v>
      </c>
      <c r="G11" s="84">
        <f t="shared" si="1"/>
        <v>97.17053667538059</v>
      </c>
    </row>
    <row r="12" spans="1:7" ht="12.75">
      <c r="A12" s="36" t="s">
        <v>273</v>
      </c>
      <c r="B12" s="98">
        <v>124</v>
      </c>
      <c r="C12" s="35">
        <f t="shared" si="0"/>
        <v>6.850828729281767</v>
      </c>
      <c r="E12" s="34" t="s">
        <v>274</v>
      </c>
      <c r="F12" s="97">
        <v>4148</v>
      </c>
      <c r="G12" s="84">
        <f t="shared" si="1"/>
        <v>63.785944948485316</v>
      </c>
    </row>
    <row r="13" spans="1:7" ht="12.75">
      <c r="A13" s="36" t="s">
        <v>275</v>
      </c>
      <c r="B13" s="98">
        <v>916</v>
      </c>
      <c r="C13" s="35">
        <f t="shared" si="0"/>
        <v>50.607734806629836</v>
      </c>
      <c r="E13" s="34" t="s">
        <v>276</v>
      </c>
      <c r="F13" s="97">
        <v>2171</v>
      </c>
      <c r="G13" s="84">
        <f t="shared" si="1"/>
        <v>33.38459172689528</v>
      </c>
    </row>
    <row r="14" spans="1:7" ht="12.75">
      <c r="A14" s="36" t="s">
        <v>277</v>
      </c>
      <c r="B14" s="98">
        <v>412</v>
      </c>
      <c r="C14" s="35">
        <f t="shared" si="0"/>
        <v>22.76243093922652</v>
      </c>
      <c r="E14" s="34" t="s">
        <v>166</v>
      </c>
      <c r="F14" s="97">
        <v>32</v>
      </c>
      <c r="G14" s="84">
        <f t="shared" si="1"/>
        <v>0.49208057819467943</v>
      </c>
    </row>
    <row r="15" spans="1:7" ht="12.75">
      <c r="A15" s="36" t="s">
        <v>324</v>
      </c>
      <c r="B15" s="97">
        <v>254</v>
      </c>
      <c r="C15" s="35">
        <f t="shared" si="0"/>
        <v>14.033149171270717</v>
      </c>
      <c r="E15" s="34" t="s">
        <v>278</v>
      </c>
      <c r="F15" s="97">
        <v>152</v>
      </c>
      <c r="G15" s="84">
        <f t="shared" si="1"/>
        <v>2.3373827464247268</v>
      </c>
    </row>
    <row r="16" spans="1:7" ht="12.75">
      <c r="A16" s="36"/>
      <c r="B16" s="93" t="s">
        <v>250</v>
      </c>
      <c r="C16" s="10"/>
      <c r="E16" s="34" t="s">
        <v>279</v>
      </c>
      <c r="F16" s="98">
        <v>22</v>
      </c>
      <c r="G16" s="84">
        <f t="shared" si="1"/>
        <v>0.3383053975088421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87</v>
      </c>
      <c r="G17" s="84">
        <f>(F17/$F$9)*100</f>
        <v>1.3378440719667846</v>
      </c>
    </row>
    <row r="18" spans="1:7" ht="12.75">
      <c r="A18" s="29" t="s">
        <v>282</v>
      </c>
      <c r="B18" s="93">
        <v>4275</v>
      </c>
      <c r="C18" s="33">
        <f>(B18/$B$18)*100</f>
        <v>100</v>
      </c>
      <c r="E18" s="34" t="s">
        <v>283</v>
      </c>
      <c r="F18" s="97">
        <v>65</v>
      </c>
      <c r="G18" s="84">
        <f>(F18/$F$9)*100</f>
        <v>0.9995386744579424</v>
      </c>
    </row>
    <row r="19" spans="1:7" ht="12.75">
      <c r="A19" s="36" t="s">
        <v>284</v>
      </c>
      <c r="B19" s="97">
        <v>222</v>
      </c>
      <c r="C19" s="84">
        <f aca="true" t="shared" si="2" ref="C19:C25">(B19/$B$18)*100</f>
        <v>5.192982456140351</v>
      </c>
      <c r="E19" s="34"/>
      <c r="F19" s="97" t="s">
        <v>250</v>
      </c>
      <c r="G19" s="84"/>
    </row>
    <row r="20" spans="1:7" ht="12.75">
      <c r="A20" s="36" t="s">
        <v>285</v>
      </c>
      <c r="B20" s="97">
        <v>496</v>
      </c>
      <c r="C20" s="84">
        <f t="shared" si="2"/>
        <v>11.60233918128655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1642</v>
      </c>
      <c r="C21" s="84">
        <f t="shared" si="2"/>
        <v>38.409356725146196</v>
      </c>
      <c r="E21" s="38" t="s">
        <v>167</v>
      </c>
      <c r="F21" s="80">
        <v>152</v>
      </c>
      <c r="G21" s="33">
        <f>(F21/$F$21)*100</f>
        <v>100</v>
      </c>
    </row>
    <row r="22" spans="1:7" ht="12.75">
      <c r="A22" s="36" t="s">
        <v>302</v>
      </c>
      <c r="B22" s="97">
        <v>757</v>
      </c>
      <c r="C22" s="84">
        <f t="shared" si="2"/>
        <v>17.707602339181285</v>
      </c>
      <c r="E22" s="34" t="s">
        <v>303</v>
      </c>
      <c r="F22" s="97">
        <v>72</v>
      </c>
      <c r="G22" s="84">
        <f aca="true" t="shared" si="3" ref="G22:G27">(F22/$F$21)*100</f>
        <v>47.368421052631575</v>
      </c>
    </row>
    <row r="23" spans="1:7" ht="12.75">
      <c r="A23" s="36" t="s">
        <v>304</v>
      </c>
      <c r="B23" s="97">
        <v>282</v>
      </c>
      <c r="C23" s="84">
        <f t="shared" si="2"/>
        <v>6.5964912280701755</v>
      </c>
      <c r="E23" s="34" t="s">
        <v>305</v>
      </c>
      <c r="F23" s="97">
        <v>36</v>
      </c>
      <c r="G23" s="84">
        <f t="shared" si="3"/>
        <v>23.684210526315788</v>
      </c>
    </row>
    <row r="24" spans="1:7" ht="12.75">
      <c r="A24" s="36" t="s">
        <v>306</v>
      </c>
      <c r="B24" s="97">
        <v>656</v>
      </c>
      <c r="C24" s="84">
        <f t="shared" si="2"/>
        <v>15.345029239766081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220</v>
      </c>
      <c r="C25" s="84">
        <f t="shared" si="2"/>
        <v>5.146198830409357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44</v>
      </c>
      <c r="G26" s="84">
        <f t="shared" si="3"/>
        <v>28.947368421052634</v>
      </c>
    </row>
    <row r="27" spans="1:7" ht="12.75">
      <c r="A27" s="36" t="s">
        <v>311</v>
      </c>
      <c r="B27" s="108">
        <v>83.2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20.5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6092</v>
      </c>
      <c r="G30" s="33">
        <f>(F30/$F$30)*100</f>
        <v>100</v>
      </c>
      <c r="J30" s="39"/>
    </row>
    <row r="31" spans="1:10" ht="12.75">
      <c r="A31" s="95" t="s">
        <v>296</v>
      </c>
      <c r="B31" s="93">
        <v>4985</v>
      </c>
      <c r="C31" s="33">
        <f>(B31/$B$31)*100</f>
        <v>100</v>
      </c>
      <c r="E31" s="34" t="s">
        <v>317</v>
      </c>
      <c r="F31" s="97">
        <v>5926</v>
      </c>
      <c r="G31" s="101">
        <f>(F31/$F$30)*100</f>
        <v>97.27511490479317</v>
      </c>
      <c r="J31" s="39"/>
    </row>
    <row r="32" spans="1:10" ht="12.75">
      <c r="A32" s="36" t="s">
        <v>318</v>
      </c>
      <c r="B32" s="97">
        <v>934</v>
      </c>
      <c r="C32" s="10">
        <f>(B32/$B$31)*100</f>
        <v>18.73620862587763</v>
      </c>
      <c r="E32" s="34" t="s">
        <v>319</v>
      </c>
      <c r="F32" s="97">
        <v>166</v>
      </c>
      <c r="G32" s="101">
        <f aca="true" t="shared" si="4" ref="G32:G39">(F32/$F$30)*100</f>
        <v>2.7248850952068286</v>
      </c>
      <c r="J32" s="39"/>
    </row>
    <row r="33" spans="1:10" ht="12.75">
      <c r="A33" s="36" t="s">
        <v>320</v>
      </c>
      <c r="B33" s="97">
        <v>3168</v>
      </c>
      <c r="C33" s="10">
        <f aca="true" t="shared" si="5" ref="C33:C38">(B33/$B$31)*100</f>
        <v>63.5506519558676</v>
      </c>
      <c r="E33" s="34" t="s">
        <v>321</v>
      </c>
      <c r="F33" s="97">
        <v>57</v>
      </c>
      <c r="G33" s="101">
        <f t="shared" si="4"/>
        <v>0.9356533158240316</v>
      </c>
      <c r="J33" s="39"/>
    </row>
    <row r="34" spans="1:7" ht="12.75">
      <c r="A34" s="36" t="s">
        <v>322</v>
      </c>
      <c r="B34" s="97">
        <v>95</v>
      </c>
      <c r="C34" s="10">
        <f t="shared" si="5"/>
        <v>1.9057171514543632</v>
      </c>
      <c r="E34" s="34" t="s">
        <v>323</v>
      </c>
      <c r="F34" s="97">
        <v>64</v>
      </c>
      <c r="G34" s="101">
        <f t="shared" si="4"/>
        <v>1.0505581089954037</v>
      </c>
    </row>
    <row r="35" spans="1:7" ht="12.75">
      <c r="A35" s="36" t="s">
        <v>325</v>
      </c>
      <c r="B35" s="97">
        <v>422</v>
      </c>
      <c r="C35" s="10">
        <f t="shared" si="5"/>
        <v>8.465396188565697</v>
      </c>
      <c r="E35" s="34" t="s">
        <v>321</v>
      </c>
      <c r="F35" s="97">
        <v>36</v>
      </c>
      <c r="G35" s="101">
        <f t="shared" si="4"/>
        <v>0.5909389363099147</v>
      </c>
    </row>
    <row r="36" spans="1:7" ht="12.75">
      <c r="A36" s="36" t="s">
        <v>297</v>
      </c>
      <c r="B36" s="97">
        <v>367</v>
      </c>
      <c r="C36" s="10">
        <f t="shared" si="5"/>
        <v>7.362086258776329</v>
      </c>
      <c r="E36" s="34" t="s">
        <v>327</v>
      </c>
      <c r="F36" s="97">
        <v>53</v>
      </c>
      <c r="G36" s="101">
        <f t="shared" si="4"/>
        <v>0.8699934340118188</v>
      </c>
    </row>
    <row r="37" spans="1:7" ht="12.75">
      <c r="A37" s="36" t="s">
        <v>326</v>
      </c>
      <c r="B37" s="97">
        <v>366</v>
      </c>
      <c r="C37" s="10">
        <f t="shared" si="5"/>
        <v>7.342026078234704</v>
      </c>
      <c r="E37" s="34" t="s">
        <v>321</v>
      </c>
      <c r="F37" s="97">
        <v>15</v>
      </c>
      <c r="G37" s="101">
        <f t="shared" si="4"/>
        <v>0.24622455679579774</v>
      </c>
    </row>
    <row r="38" spans="1:7" ht="12.75">
      <c r="A38" s="36" t="s">
        <v>297</v>
      </c>
      <c r="B38" s="97">
        <v>192</v>
      </c>
      <c r="C38" s="10">
        <f t="shared" si="5"/>
        <v>3.851554663991976</v>
      </c>
      <c r="E38" s="34" t="s">
        <v>259</v>
      </c>
      <c r="F38" s="97">
        <v>36</v>
      </c>
      <c r="G38" s="101">
        <f t="shared" si="4"/>
        <v>0.5909389363099147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66</v>
      </c>
      <c r="C42" s="33">
        <f>(B42/$B$42)*100</f>
        <v>100</v>
      </c>
      <c r="E42" s="31" t="s">
        <v>268</v>
      </c>
      <c r="F42" s="80">
        <v>6503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18.181818181818183</v>
      </c>
      <c r="E43" s="60" t="s">
        <v>168</v>
      </c>
      <c r="F43" s="106">
        <v>7936</v>
      </c>
      <c r="G43" s="107">
        <f aca="true" t="shared" si="6" ref="G43:G71">(F43/$F$42)*100</f>
        <v>122.03598339228049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58</v>
      </c>
      <c r="G45" s="101">
        <f t="shared" si="6"/>
        <v>0.8918960479778564</v>
      </c>
    </row>
    <row r="46" spans="1:7" ht="12.75">
      <c r="A46" s="29" t="s">
        <v>331</v>
      </c>
      <c r="B46" s="93">
        <v>4686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575</v>
      </c>
      <c r="C47" s="10">
        <f>(B47/$B$46)*100</f>
        <v>12.27059325650875</v>
      </c>
      <c r="E47" s="1" t="s">
        <v>334</v>
      </c>
      <c r="F47" s="97">
        <v>170</v>
      </c>
      <c r="G47" s="101">
        <f t="shared" si="6"/>
        <v>2.614178071659234</v>
      </c>
    </row>
    <row r="48" spans="1:7" ht="12.75">
      <c r="A48" s="36"/>
      <c r="B48" s="93" t="s">
        <v>250</v>
      </c>
      <c r="C48" s="10"/>
      <c r="E48" s="1" t="s">
        <v>335</v>
      </c>
      <c r="F48" s="97">
        <v>858</v>
      </c>
      <c r="G48" s="101">
        <f t="shared" si="6"/>
        <v>13.19391050284484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204</v>
      </c>
      <c r="G49" s="101">
        <f t="shared" si="6"/>
        <v>3.137013685991081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0.2767953252345072</v>
      </c>
    </row>
    <row r="51" spans="1:7" ht="12.75">
      <c r="A51" s="5" t="s">
        <v>338</v>
      </c>
      <c r="B51" s="93">
        <v>1592</v>
      </c>
      <c r="C51" s="33">
        <f>(B51/$B$51)*100</f>
        <v>100</v>
      </c>
      <c r="E51" s="1" t="s">
        <v>339</v>
      </c>
      <c r="F51" s="97">
        <v>1595</v>
      </c>
      <c r="G51" s="101">
        <f t="shared" si="6"/>
        <v>24.52714131939105</v>
      </c>
    </row>
    <row r="52" spans="1:7" ht="12.75">
      <c r="A52" s="4" t="s">
        <v>340</v>
      </c>
      <c r="B52" s="98">
        <v>89</v>
      </c>
      <c r="C52" s="10">
        <f>(B52/$B$51)*100</f>
        <v>5.590452261306533</v>
      </c>
      <c r="E52" s="1" t="s">
        <v>341</v>
      </c>
      <c r="F52" s="97">
        <v>13</v>
      </c>
      <c r="G52" s="101">
        <f t="shared" si="6"/>
        <v>0.1999077348915885</v>
      </c>
    </row>
    <row r="53" spans="1:7" ht="12.75">
      <c r="A53" s="4"/>
      <c r="B53" s="93" t="s">
        <v>250</v>
      </c>
      <c r="C53" s="10"/>
      <c r="E53" s="1" t="s">
        <v>342</v>
      </c>
      <c r="F53" s="97">
        <v>69</v>
      </c>
      <c r="G53" s="101">
        <f t="shared" si="6"/>
        <v>1.0610487467322773</v>
      </c>
    </row>
    <row r="54" spans="1:7" ht="14.25">
      <c r="A54" s="5" t="s">
        <v>343</v>
      </c>
      <c r="B54" s="93">
        <v>3733</v>
      </c>
      <c r="C54" s="33">
        <f>(B54/$B$54)*100</f>
        <v>100</v>
      </c>
      <c r="E54" s="1" t="s">
        <v>201</v>
      </c>
      <c r="F54" s="97">
        <v>1690</v>
      </c>
      <c r="G54" s="101">
        <f t="shared" si="6"/>
        <v>25.988005535906506</v>
      </c>
    </row>
    <row r="55" spans="1:7" ht="12.75">
      <c r="A55" s="4" t="s">
        <v>340</v>
      </c>
      <c r="B55" s="98">
        <v>489</v>
      </c>
      <c r="C55" s="10">
        <f>(B55/$B$54)*100</f>
        <v>13.09938387356014</v>
      </c>
      <c r="E55" s="1" t="s">
        <v>344</v>
      </c>
      <c r="F55" s="97">
        <v>1266</v>
      </c>
      <c r="G55" s="101">
        <f t="shared" si="6"/>
        <v>19.467937874827</v>
      </c>
    </row>
    <row r="56" spans="1:7" ht="12.75">
      <c r="A56" s="4" t="s">
        <v>345</v>
      </c>
      <c r="B56" s="119">
        <v>70.8</v>
      </c>
      <c r="C56" s="37" t="s">
        <v>261</v>
      </c>
      <c r="E56" s="1" t="s">
        <v>346</v>
      </c>
      <c r="F56" s="97">
        <v>18</v>
      </c>
      <c r="G56" s="101">
        <f t="shared" si="6"/>
        <v>0.2767953252345072</v>
      </c>
    </row>
    <row r="57" spans="1:7" ht="12.75">
      <c r="A57" s="4" t="s">
        <v>347</v>
      </c>
      <c r="B57" s="98">
        <v>3244</v>
      </c>
      <c r="C57" s="10">
        <f>(B57/$B$54)*100</f>
        <v>86.90061612643986</v>
      </c>
      <c r="E57" s="1" t="s">
        <v>348</v>
      </c>
      <c r="F57" s="97">
        <v>79</v>
      </c>
      <c r="G57" s="101">
        <f t="shared" si="6"/>
        <v>1.2148239274181147</v>
      </c>
    </row>
    <row r="58" spans="1:7" ht="12.75">
      <c r="A58" s="4" t="s">
        <v>345</v>
      </c>
      <c r="B58" s="119">
        <v>79</v>
      </c>
      <c r="C58" s="37" t="s">
        <v>261</v>
      </c>
      <c r="E58" s="1" t="s">
        <v>349</v>
      </c>
      <c r="F58" s="97">
        <v>351</v>
      </c>
      <c r="G58" s="101">
        <f t="shared" si="6"/>
        <v>5.397508842072889</v>
      </c>
    </row>
    <row r="59" spans="1:7" ht="12.75">
      <c r="A59" s="4"/>
      <c r="B59" s="93" t="s">
        <v>250</v>
      </c>
      <c r="C59" s="10"/>
      <c r="E59" s="1" t="s">
        <v>350</v>
      </c>
      <c r="F59" s="97">
        <v>11</v>
      </c>
      <c r="G59" s="101">
        <f t="shared" si="6"/>
        <v>0.16915269875442104</v>
      </c>
    </row>
    <row r="60" spans="1:7" ht="12.75">
      <c r="A60" s="5" t="s">
        <v>351</v>
      </c>
      <c r="B60" s="93">
        <v>612</v>
      </c>
      <c r="C60" s="33">
        <f>(B60/$B$60)*100</f>
        <v>100</v>
      </c>
      <c r="E60" s="1" t="s">
        <v>352</v>
      </c>
      <c r="F60" s="97">
        <v>44</v>
      </c>
      <c r="G60" s="101">
        <f t="shared" si="6"/>
        <v>0.6766107950176842</v>
      </c>
    </row>
    <row r="61" spans="1:7" ht="12.75">
      <c r="A61" s="4" t="s">
        <v>340</v>
      </c>
      <c r="B61" s="97">
        <v>268</v>
      </c>
      <c r="C61" s="10">
        <f>(B61/$B$60)*100</f>
        <v>43.790849673202615</v>
      </c>
      <c r="E61" s="1" t="s">
        <v>353</v>
      </c>
      <c r="F61" s="97">
        <v>76</v>
      </c>
      <c r="G61" s="101">
        <f t="shared" si="6"/>
        <v>1.1686913732123634</v>
      </c>
    </row>
    <row r="62" spans="1:7" ht="12.75">
      <c r="A62" s="4"/>
      <c r="B62" s="93" t="s">
        <v>250</v>
      </c>
      <c r="C62" s="10"/>
      <c r="E62" s="1" t="s">
        <v>354</v>
      </c>
      <c r="F62" s="97">
        <v>93</v>
      </c>
      <c r="G62" s="101">
        <f t="shared" si="6"/>
        <v>1.430109180378287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</v>
      </c>
      <c r="G63" s="101">
        <f t="shared" si="6"/>
        <v>0.2767953252345072</v>
      </c>
    </row>
    <row r="64" spans="1:7" ht="12.75">
      <c r="A64" s="29" t="s">
        <v>357</v>
      </c>
      <c r="B64" s="93">
        <v>6092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4267</v>
      </c>
      <c r="C65" s="10">
        <f>(B65/$B$64)*100</f>
        <v>70.04267892317793</v>
      </c>
      <c r="E65" s="1" t="s">
        <v>359</v>
      </c>
      <c r="F65" s="97">
        <v>102</v>
      </c>
      <c r="G65" s="101">
        <f t="shared" si="6"/>
        <v>1.5685068429955404</v>
      </c>
    </row>
    <row r="66" spans="1:7" ht="12.75">
      <c r="A66" s="4" t="s">
        <v>257</v>
      </c>
      <c r="B66" s="97">
        <v>1825</v>
      </c>
      <c r="C66" s="10">
        <f aca="true" t="shared" si="7" ref="C66:C71">(B66/$B$64)*100</f>
        <v>29.957321076822062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1087</v>
      </c>
      <c r="C67" s="10">
        <f t="shared" si="7"/>
        <v>17.84307288246881</v>
      </c>
      <c r="E67" s="1" t="s">
        <v>362</v>
      </c>
      <c r="F67" s="97">
        <v>74</v>
      </c>
      <c r="G67" s="101">
        <f t="shared" si="6"/>
        <v>1.137936337075196</v>
      </c>
    </row>
    <row r="68" spans="1:7" ht="12.75">
      <c r="A68" s="4" t="s">
        <v>363</v>
      </c>
      <c r="B68" s="97">
        <v>738</v>
      </c>
      <c r="C68" s="10">
        <f t="shared" si="7"/>
        <v>12.11424819435325</v>
      </c>
      <c r="E68" s="1" t="s">
        <v>364</v>
      </c>
      <c r="F68" s="97">
        <v>586</v>
      </c>
      <c r="G68" s="101">
        <f t="shared" si="6"/>
        <v>9.011225588190067</v>
      </c>
    </row>
    <row r="69" spans="1:7" ht="12.75">
      <c r="A69" s="4" t="s">
        <v>365</v>
      </c>
      <c r="B69" s="97">
        <v>364</v>
      </c>
      <c r="C69" s="10">
        <f t="shared" si="7"/>
        <v>5.975049244911359</v>
      </c>
      <c r="E69" s="1" t="s">
        <v>366</v>
      </c>
      <c r="F69" s="97">
        <v>83</v>
      </c>
      <c r="G69" s="101">
        <f t="shared" si="6"/>
        <v>1.2763339996924496</v>
      </c>
    </row>
    <row r="70" spans="1:7" ht="12.75">
      <c r="A70" s="4" t="s">
        <v>367</v>
      </c>
      <c r="B70" s="97">
        <v>374</v>
      </c>
      <c r="C70" s="10">
        <f t="shared" si="7"/>
        <v>6.139198949441891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460</v>
      </c>
      <c r="G71" s="104">
        <f t="shared" si="6"/>
        <v>7.073658311548516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4857</v>
      </c>
      <c r="C9" s="81">
        <f>(B9/$B$9)*100</f>
        <v>100</v>
      </c>
      <c r="D9" s="65"/>
      <c r="E9" s="79" t="s">
        <v>381</v>
      </c>
      <c r="F9" s="80">
        <v>2199</v>
      </c>
      <c r="G9" s="81">
        <f>(F9/$F$9)*100</f>
        <v>100</v>
      </c>
    </row>
    <row r="10" spans="1:7" ht="12.75">
      <c r="A10" s="82" t="s">
        <v>382</v>
      </c>
      <c r="B10" s="97">
        <v>3362</v>
      </c>
      <c r="C10" s="105">
        <f>(B10/$B$9)*100</f>
        <v>69.21968293185094</v>
      </c>
      <c r="D10" s="65"/>
      <c r="E10" s="78" t="s">
        <v>383</v>
      </c>
      <c r="F10" s="97">
        <v>72</v>
      </c>
      <c r="G10" s="105">
        <f aca="true" t="shared" si="0" ref="G10:G19">(F10/$F$9)*100</f>
        <v>3.2742155525238745</v>
      </c>
    </row>
    <row r="11" spans="1:7" ht="12.75">
      <c r="A11" s="82" t="s">
        <v>384</v>
      </c>
      <c r="B11" s="97">
        <v>3362</v>
      </c>
      <c r="C11" s="105">
        <f aca="true" t="shared" si="1" ref="C11:C16">(B11/$B$9)*100</f>
        <v>69.21968293185094</v>
      </c>
      <c r="D11" s="65"/>
      <c r="E11" s="78" t="s">
        <v>385</v>
      </c>
      <c r="F11" s="97">
        <v>94</v>
      </c>
      <c r="G11" s="105">
        <f t="shared" si="0"/>
        <v>4.274670304683948</v>
      </c>
    </row>
    <row r="12" spans="1:7" ht="12.75">
      <c r="A12" s="82" t="s">
        <v>386</v>
      </c>
      <c r="B12" s="97">
        <v>3202</v>
      </c>
      <c r="C12" s="105">
        <f>(B12/$B$9)*100</f>
        <v>65.92546839612929</v>
      </c>
      <c r="D12" s="65"/>
      <c r="E12" s="78" t="s">
        <v>387</v>
      </c>
      <c r="F12" s="97">
        <v>162</v>
      </c>
      <c r="G12" s="105">
        <f t="shared" si="0"/>
        <v>7.3669849931787175</v>
      </c>
    </row>
    <row r="13" spans="1:7" ht="12.75">
      <c r="A13" s="82" t="s">
        <v>388</v>
      </c>
      <c r="B13" s="97">
        <v>160</v>
      </c>
      <c r="C13" s="105">
        <f>(B13/$B$9)*100</f>
        <v>3.294214535721639</v>
      </c>
      <c r="D13" s="65"/>
      <c r="E13" s="78" t="s">
        <v>389</v>
      </c>
      <c r="F13" s="97">
        <v>185</v>
      </c>
      <c r="G13" s="105">
        <f t="shared" si="0"/>
        <v>8.412914961346067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381</v>
      </c>
      <c r="G14" s="105">
        <f t="shared" si="0"/>
        <v>17.32605729877217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590</v>
      </c>
      <c r="G15" s="105">
        <f t="shared" si="0"/>
        <v>26.830377444292857</v>
      </c>
    </row>
    <row r="16" spans="1:7" ht="12.75">
      <c r="A16" s="82" t="s">
        <v>67</v>
      </c>
      <c r="B16" s="97">
        <v>1495</v>
      </c>
      <c r="C16" s="105">
        <f t="shared" si="1"/>
        <v>30.780317068149067</v>
      </c>
      <c r="D16" s="65"/>
      <c r="E16" s="78" t="s">
        <v>68</v>
      </c>
      <c r="F16" s="97">
        <v>431</v>
      </c>
      <c r="G16" s="105">
        <f t="shared" si="0"/>
        <v>19.59981809913597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217</v>
      </c>
      <c r="G17" s="105">
        <f t="shared" si="0"/>
        <v>9.8681218735789</v>
      </c>
    </row>
    <row r="18" spans="1:7" ht="12.75">
      <c r="A18" s="77" t="s">
        <v>70</v>
      </c>
      <c r="B18" s="80">
        <v>2479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1.0004547521600726</v>
      </c>
    </row>
    <row r="19" spans="1:9" ht="12.75">
      <c r="A19" s="82" t="s">
        <v>382</v>
      </c>
      <c r="B19" s="97">
        <v>1489</v>
      </c>
      <c r="C19" s="105">
        <f>(B19/$B$18)*100</f>
        <v>60.06454215409439</v>
      </c>
      <c r="D19" s="65"/>
      <c r="E19" s="78" t="s">
        <v>169</v>
      </c>
      <c r="F19" s="98">
        <v>45</v>
      </c>
      <c r="G19" s="105">
        <f t="shared" si="0"/>
        <v>2.046384720327422</v>
      </c>
      <c r="I19" s="117"/>
    </row>
    <row r="20" spans="1:7" ht="12.75">
      <c r="A20" s="82" t="s">
        <v>384</v>
      </c>
      <c r="B20" s="97">
        <v>1489</v>
      </c>
      <c r="C20" s="105">
        <f>(B20/$B$18)*100</f>
        <v>60.06454215409439</v>
      </c>
      <c r="D20" s="65"/>
      <c r="E20" s="78" t="s">
        <v>71</v>
      </c>
      <c r="F20" s="97">
        <v>56595</v>
      </c>
      <c r="G20" s="112" t="s">
        <v>261</v>
      </c>
    </row>
    <row r="21" spans="1:7" ht="12.75">
      <c r="A21" s="82" t="s">
        <v>386</v>
      </c>
      <c r="B21" s="97">
        <v>1423</v>
      </c>
      <c r="C21" s="105">
        <f>(B21/$B$18)*100</f>
        <v>57.40217829770069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1928</v>
      </c>
      <c r="G22" s="105">
        <f>(F22/$F$9)*100</f>
        <v>87.6762164620282</v>
      </c>
    </row>
    <row r="23" spans="1:7" ht="12.75">
      <c r="A23" s="77" t="s">
        <v>73</v>
      </c>
      <c r="B23" s="80">
        <v>501</v>
      </c>
      <c r="C23" s="81">
        <f>(B23/$B$23)*100</f>
        <v>100</v>
      </c>
      <c r="D23" s="65"/>
      <c r="E23" s="78" t="s">
        <v>74</v>
      </c>
      <c r="F23" s="97">
        <v>60765</v>
      </c>
      <c r="G23" s="112" t="s">
        <v>261</v>
      </c>
    </row>
    <row r="24" spans="1:7" ht="12.75">
      <c r="A24" s="82" t="s">
        <v>75</v>
      </c>
      <c r="B24" s="97">
        <v>301</v>
      </c>
      <c r="C24" s="105">
        <f>(B24/$B$23)*100</f>
        <v>60.079840319361274</v>
      </c>
      <c r="D24" s="65"/>
      <c r="E24" s="78" t="s">
        <v>76</v>
      </c>
      <c r="F24" s="97">
        <v>533</v>
      </c>
      <c r="G24" s="105">
        <f>(F24/$F$9)*100</f>
        <v>24.238290131878127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11104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63</v>
      </c>
      <c r="G26" s="105">
        <f>(F26/$F$9)*100</f>
        <v>2.8649386084583903</v>
      </c>
    </row>
    <row r="27" spans="1:7" ht="12.75">
      <c r="A27" s="77" t="s">
        <v>85</v>
      </c>
      <c r="B27" s="80">
        <v>3144</v>
      </c>
      <c r="C27" s="81">
        <f>(B27/$B$27)*100</f>
        <v>100</v>
      </c>
      <c r="D27" s="65"/>
      <c r="E27" s="78" t="s">
        <v>78</v>
      </c>
      <c r="F27" s="98">
        <v>7184</v>
      </c>
      <c r="G27" s="112" t="s">
        <v>261</v>
      </c>
    </row>
    <row r="28" spans="1:7" ht="12.75">
      <c r="A28" s="82" t="s">
        <v>86</v>
      </c>
      <c r="B28" s="97">
        <v>2677</v>
      </c>
      <c r="C28" s="105">
        <f aca="true" t="shared" si="2" ref="C28:C33">(B28/$B$27)*100</f>
        <v>85.14631043256998</v>
      </c>
      <c r="D28" s="65"/>
      <c r="E28" s="78" t="s">
        <v>79</v>
      </c>
      <c r="F28" s="97">
        <v>38</v>
      </c>
      <c r="G28" s="105">
        <f>(F28/$F$9)*100</f>
        <v>1.7280582082764895</v>
      </c>
    </row>
    <row r="29" spans="1:7" ht="12.75">
      <c r="A29" s="82" t="s">
        <v>87</v>
      </c>
      <c r="B29" s="97">
        <v>252</v>
      </c>
      <c r="C29" s="105">
        <f t="shared" si="2"/>
        <v>8.015267175572518</v>
      </c>
      <c r="D29" s="65"/>
      <c r="E29" s="78" t="s">
        <v>80</v>
      </c>
      <c r="F29" s="97">
        <v>2170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442</v>
      </c>
      <c r="G30" s="105">
        <f>(F30/$F$9)*100</f>
        <v>20.100045475216007</v>
      </c>
    </row>
    <row r="31" spans="1:7" ht="12.75">
      <c r="A31" s="82" t="s">
        <v>115</v>
      </c>
      <c r="B31" s="97">
        <v>42</v>
      </c>
      <c r="C31" s="105">
        <f t="shared" si="2"/>
        <v>1.3358778625954197</v>
      </c>
      <c r="D31" s="65"/>
      <c r="E31" s="78" t="s">
        <v>82</v>
      </c>
      <c r="F31" s="97">
        <v>20769</v>
      </c>
      <c r="G31" s="112" t="s">
        <v>261</v>
      </c>
    </row>
    <row r="32" spans="1:7" ht="12.75">
      <c r="A32" s="82" t="s">
        <v>89</v>
      </c>
      <c r="B32" s="97">
        <v>27</v>
      </c>
      <c r="C32" s="105">
        <f t="shared" si="2"/>
        <v>0.8587786259541985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146</v>
      </c>
      <c r="C33" s="105">
        <f t="shared" si="2"/>
        <v>4.643765903307888</v>
      </c>
      <c r="D33" s="65"/>
      <c r="E33" s="79" t="s">
        <v>84</v>
      </c>
      <c r="F33" s="80">
        <v>1787</v>
      </c>
      <c r="G33" s="81">
        <f>(F33/$F$33)*100</f>
        <v>100</v>
      </c>
    </row>
    <row r="34" spans="1:7" ht="12.75">
      <c r="A34" s="82" t="s">
        <v>91</v>
      </c>
      <c r="B34" s="120">
        <v>23.2</v>
      </c>
      <c r="C34" s="112" t="s">
        <v>261</v>
      </c>
      <c r="D34" s="65"/>
      <c r="E34" s="78" t="s">
        <v>383</v>
      </c>
      <c r="F34" s="97">
        <v>46</v>
      </c>
      <c r="G34" s="105">
        <f aca="true" t="shared" si="3" ref="G34:G43">(F34/$F$33)*100</f>
        <v>2.574146614437605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28</v>
      </c>
      <c r="G35" s="105">
        <f t="shared" si="3"/>
        <v>1.566871852266368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80</v>
      </c>
      <c r="G36" s="105">
        <f t="shared" si="3"/>
        <v>4.476776720761052</v>
      </c>
    </row>
    <row r="37" spans="1:7" ht="12.75">
      <c r="A37" s="77" t="s">
        <v>94</v>
      </c>
      <c r="B37" s="80">
        <v>3202</v>
      </c>
      <c r="C37" s="81">
        <f>(B37/$B$37)*100</f>
        <v>100</v>
      </c>
      <c r="D37" s="65"/>
      <c r="E37" s="78" t="s">
        <v>389</v>
      </c>
      <c r="F37" s="97">
        <v>140</v>
      </c>
      <c r="G37" s="105">
        <f t="shared" si="3"/>
        <v>7.834359261331842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327</v>
      </c>
      <c r="G38" s="105">
        <f t="shared" si="3"/>
        <v>18.2988248461108</v>
      </c>
    </row>
    <row r="39" spans="1:7" ht="12.75">
      <c r="A39" s="82" t="s">
        <v>97</v>
      </c>
      <c r="B39" s="98">
        <v>968</v>
      </c>
      <c r="C39" s="105">
        <f>(B39/$B$37)*100</f>
        <v>30.23110555902561</v>
      </c>
      <c r="D39" s="65"/>
      <c r="E39" s="78" t="s">
        <v>393</v>
      </c>
      <c r="F39" s="97">
        <v>517</v>
      </c>
      <c r="G39" s="105">
        <f t="shared" si="3"/>
        <v>28.931169557918302</v>
      </c>
    </row>
    <row r="40" spans="1:7" ht="12.75">
      <c r="A40" s="82" t="s">
        <v>98</v>
      </c>
      <c r="B40" s="98">
        <v>557</v>
      </c>
      <c r="C40" s="105">
        <f>(B40/$B$37)*100</f>
        <v>17.39537788881949</v>
      </c>
      <c r="D40" s="65"/>
      <c r="E40" s="78" t="s">
        <v>68</v>
      </c>
      <c r="F40" s="97">
        <v>407</v>
      </c>
      <c r="G40" s="105">
        <f t="shared" si="3"/>
        <v>22.775601566871853</v>
      </c>
    </row>
    <row r="41" spans="1:7" ht="12.75">
      <c r="A41" s="82" t="s">
        <v>100</v>
      </c>
      <c r="B41" s="98">
        <v>769</v>
      </c>
      <c r="C41" s="105">
        <f>(B41/$B$37)*100</f>
        <v>24.01623985009369</v>
      </c>
      <c r="D41" s="65"/>
      <c r="E41" s="78" t="s">
        <v>69</v>
      </c>
      <c r="F41" s="97">
        <v>201</v>
      </c>
      <c r="G41" s="105">
        <f t="shared" si="3"/>
        <v>11.247901510912143</v>
      </c>
    </row>
    <row r="42" spans="1:7" ht="12.75">
      <c r="A42" s="82" t="s">
        <v>260</v>
      </c>
      <c r="B42" s="98">
        <v>6</v>
      </c>
      <c r="C42" s="105">
        <f>(B42/$B$37)*100</f>
        <v>0.18738288569643974</v>
      </c>
      <c r="D42" s="65"/>
      <c r="E42" s="78" t="s">
        <v>170</v>
      </c>
      <c r="F42" s="97">
        <v>8</v>
      </c>
      <c r="G42" s="105">
        <f t="shared" si="3"/>
        <v>0.44767767207610526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</v>
      </c>
      <c r="G43" s="105">
        <f t="shared" si="3"/>
        <v>1.846670397313934</v>
      </c>
    </row>
    <row r="44" spans="1:7" ht="12.75">
      <c r="A44" s="82" t="s">
        <v>291</v>
      </c>
      <c r="B44" s="98">
        <v>574</v>
      </c>
      <c r="C44" s="105">
        <f>(B44/$B$37)*100</f>
        <v>17.926296064959402</v>
      </c>
      <c r="D44" s="65"/>
      <c r="E44" s="78" t="s">
        <v>93</v>
      </c>
      <c r="F44" s="97">
        <v>61445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328</v>
      </c>
      <c r="C46" s="105">
        <f>(B46/$B$37)*100</f>
        <v>10.243597751405371</v>
      </c>
      <c r="D46" s="65"/>
      <c r="E46" s="78" t="s">
        <v>96</v>
      </c>
      <c r="F46" s="97">
        <v>21455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41404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0.5309181761399125</v>
      </c>
      <c r="D49" s="87"/>
      <c r="E49" s="88" t="s">
        <v>102</v>
      </c>
      <c r="F49" s="113">
        <v>31329</v>
      </c>
      <c r="G49" s="114" t="s">
        <v>261</v>
      </c>
    </row>
    <row r="50" spans="1:7" ht="13.5" thickTop="1">
      <c r="A50" s="82" t="s">
        <v>116</v>
      </c>
      <c r="B50" s="98">
        <v>397</v>
      </c>
      <c r="C50" s="105">
        <f t="shared" si="4"/>
        <v>12.398500936914429</v>
      </c>
      <c r="D50" s="65"/>
      <c r="E50" s="78"/>
      <c r="F50" s="86"/>
      <c r="G50" s="85"/>
    </row>
    <row r="51" spans="1:7" ht="12.75">
      <c r="A51" s="82" t="s">
        <v>117</v>
      </c>
      <c r="B51" s="98">
        <v>118</v>
      </c>
      <c r="C51" s="105">
        <f t="shared" si="4"/>
        <v>3.685196752029981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42</v>
      </c>
      <c r="C52" s="105">
        <f t="shared" si="4"/>
        <v>1.311680199875078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438</v>
      </c>
      <c r="C53" s="105">
        <f t="shared" si="4"/>
        <v>13.678950655840099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200</v>
      </c>
      <c r="C54" s="105">
        <f t="shared" si="4"/>
        <v>6.2460961898813245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43</v>
      </c>
      <c r="C55" s="105">
        <f t="shared" si="4"/>
        <v>1.3429106808244848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182</v>
      </c>
      <c r="C57" s="105">
        <f>(B57/$B$37)*100</f>
        <v>5.683947532792005</v>
      </c>
      <c r="D57" s="65"/>
      <c r="E57" s="79" t="s">
        <v>84</v>
      </c>
      <c r="F57" s="80">
        <v>72</v>
      </c>
      <c r="G57" s="105">
        <f>(F57/L57)*100</f>
        <v>4.029099048684947</v>
      </c>
      <c r="H57" s="79" t="s">
        <v>84</v>
      </c>
      <c r="L57" s="15">
        <v>1787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4.3057050592034445</v>
      </c>
      <c r="H58" s="78" t="s">
        <v>118</v>
      </c>
      <c r="L58" s="15">
        <v>929</v>
      </c>
    </row>
    <row r="59" spans="1:12" ht="12.75">
      <c r="A59" s="82" t="s">
        <v>112</v>
      </c>
      <c r="B59" s="98">
        <v>235</v>
      </c>
      <c r="C59" s="105">
        <f>(B59/$B$37)*100</f>
        <v>7.339163023110556</v>
      </c>
      <c r="D59" s="65"/>
      <c r="E59" s="78" t="s">
        <v>120</v>
      </c>
      <c r="F59" s="97">
        <v>18</v>
      </c>
      <c r="G59" s="105">
        <f>(F59/L59)*100</f>
        <v>5.660377358490567</v>
      </c>
      <c r="H59" s="78" t="s">
        <v>120</v>
      </c>
      <c r="L59" s="15">
        <v>318</v>
      </c>
    </row>
    <row r="60" spans="1:7" ht="12.75">
      <c r="A60" s="82" t="s">
        <v>113</v>
      </c>
      <c r="B60" s="98">
        <v>703</v>
      </c>
      <c r="C60" s="105">
        <f>(B60/$B$37)*100</f>
        <v>21.955028107432856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392</v>
      </c>
      <c r="C62" s="105">
        <f>(B62/$B$37)*100</f>
        <v>12.242348532167394</v>
      </c>
      <c r="D62" s="65"/>
      <c r="E62" s="79" t="s">
        <v>123</v>
      </c>
      <c r="F62" s="80">
        <v>16</v>
      </c>
      <c r="G62" s="105">
        <f>(F62/L62)*100</f>
        <v>9.467455621301776</v>
      </c>
      <c r="H62" s="79" t="s">
        <v>394</v>
      </c>
      <c r="L62" s="15">
        <v>169</v>
      </c>
    </row>
    <row r="63" spans="1:12" ht="12.75">
      <c r="A63" s="61" t="s">
        <v>293</v>
      </c>
      <c r="B63" s="98">
        <v>144</v>
      </c>
      <c r="C63" s="105">
        <f>(B63/$B$37)*100</f>
        <v>4.497189256714553</v>
      </c>
      <c r="D63" s="65"/>
      <c r="E63" s="78" t="s">
        <v>118</v>
      </c>
      <c r="F63" s="97">
        <v>16</v>
      </c>
      <c r="G63" s="105">
        <f>(F63/L63)*100</f>
        <v>17.02127659574468</v>
      </c>
      <c r="H63" s="78" t="s">
        <v>118</v>
      </c>
      <c r="L63" s="15">
        <v>94</v>
      </c>
    </row>
    <row r="64" spans="1:12" ht="12.75">
      <c r="A64" s="82" t="s">
        <v>114</v>
      </c>
      <c r="B64" s="98">
        <v>291</v>
      </c>
      <c r="C64" s="105">
        <f>(B64/$B$37)*100</f>
        <v>9.088069956277327</v>
      </c>
      <c r="D64" s="65"/>
      <c r="E64" s="78" t="s">
        <v>120</v>
      </c>
      <c r="F64" s="97">
        <v>8</v>
      </c>
      <c r="G64" s="105">
        <f>(F64/L64)*100</f>
        <v>25.806451612903224</v>
      </c>
      <c r="H64" s="78" t="s">
        <v>120</v>
      </c>
      <c r="L64" s="15">
        <v>31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346</v>
      </c>
      <c r="G66" s="105">
        <f aca="true" t="shared" si="5" ref="G66:G71">(F66/L66)*100</f>
        <v>5.460858585858586</v>
      </c>
      <c r="H66" s="79" t="s">
        <v>124</v>
      </c>
      <c r="L66" s="15">
        <v>6336</v>
      </c>
    </row>
    <row r="67" spans="1:12" ht="12.75">
      <c r="A67" s="82" t="s">
        <v>126</v>
      </c>
      <c r="B67" s="97">
        <v>2189</v>
      </c>
      <c r="C67" s="105">
        <f>(B67/$B$37)*100</f>
        <v>68.3635227982511</v>
      </c>
      <c r="D67" s="65"/>
      <c r="E67" s="78" t="s">
        <v>262</v>
      </c>
      <c r="F67" s="97">
        <v>227</v>
      </c>
      <c r="G67" s="105">
        <f t="shared" si="5"/>
        <v>5.0099315824321335</v>
      </c>
      <c r="H67" s="78" t="s">
        <v>262</v>
      </c>
      <c r="L67" s="15">
        <v>4531</v>
      </c>
    </row>
    <row r="68" spans="1:12" ht="12.75">
      <c r="A68" s="82" t="s">
        <v>128</v>
      </c>
      <c r="B68" s="97">
        <v>756</v>
      </c>
      <c r="C68" s="105">
        <f>(B68/$B$37)*100</f>
        <v>23.610243597751403</v>
      </c>
      <c r="D68" s="65"/>
      <c r="E68" s="78" t="s">
        <v>127</v>
      </c>
      <c r="F68" s="97">
        <v>26</v>
      </c>
      <c r="G68" s="105">
        <f t="shared" si="5"/>
        <v>4.248366013071895</v>
      </c>
      <c r="H68" s="78" t="s">
        <v>127</v>
      </c>
      <c r="L68" s="15">
        <v>612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119</v>
      </c>
      <c r="G69" s="105">
        <f t="shared" si="5"/>
        <v>6.592797783933518</v>
      </c>
      <c r="H69" s="78" t="s">
        <v>129</v>
      </c>
      <c r="L69" s="15">
        <v>1805</v>
      </c>
    </row>
    <row r="70" spans="1:12" ht="12.75">
      <c r="A70" s="82" t="s">
        <v>376</v>
      </c>
      <c r="B70" s="97">
        <v>249</v>
      </c>
      <c r="C70" s="105">
        <f>(B70/$B$37)*100</f>
        <v>7.776389756402248</v>
      </c>
      <c r="D70" s="65"/>
      <c r="E70" s="78" t="s">
        <v>130</v>
      </c>
      <c r="F70" s="97">
        <v>95</v>
      </c>
      <c r="G70" s="105">
        <f t="shared" si="5"/>
        <v>6.814921090387374</v>
      </c>
      <c r="H70" s="78" t="s">
        <v>130</v>
      </c>
      <c r="L70" s="15">
        <v>1394</v>
      </c>
    </row>
    <row r="71" spans="1:12" ht="13.5" thickBot="1">
      <c r="A71" s="90" t="s">
        <v>371</v>
      </c>
      <c r="B71" s="110">
        <v>8</v>
      </c>
      <c r="C71" s="111">
        <f>(B71/$B$37)*100</f>
        <v>0.24984384759525297</v>
      </c>
      <c r="D71" s="91"/>
      <c r="E71" s="92" t="s">
        <v>131</v>
      </c>
      <c r="F71" s="110">
        <v>103</v>
      </c>
      <c r="G71" s="118">
        <f t="shared" si="5"/>
        <v>16.506410256410255</v>
      </c>
      <c r="H71" s="92" t="s">
        <v>131</v>
      </c>
      <c r="L71" s="15">
        <v>624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2309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2157</v>
      </c>
      <c r="G9" s="81">
        <f>(F9/$F$9)*100</f>
        <v>100</v>
      </c>
      <c r="I9" s="53"/>
    </row>
    <row r="10" spans="1:7" ht="12.75">
      <c r="A10" s="36" t="s">
        <v>137</v>
      </c>
      <c r="B10" s="97">
        <v>2226</v>
      </c>
      <c r="C10" s="105">
        <f aca="true" t="shared" si="0" ref="C10:C18">(B10/$B$8)*100</f>
        <v>96.4053702901689</v>
      </c>
      <c r="E10" s="32" t="s">
        <v>138</v>
      </c>
      <c r="F10" s="97">
        <v>2132</v>
      </c>
      <c r="G10" s="105">
        <f>(F10/$F$9)*100</f>
        <v>98.84098284654613</v>
      </c>
    </row>
    <row r="11" spans="1:7" ht="12.75">
      <c r="A11" s="36" t="s">
        <v>139</v>
      </c>
      <c r="B11" s="97">
        <v>30</v>
      </c>
      <c r="C11" s="105">
        <f t="shared" si="0"/>
        <v>1.29926375054136</v>
      </c>
      <c r="E11" s="32" t="s">
        <v>140</v>
      </c>
      <c r="F11" s="97">
        <v>25</v>
      </c>
      <c r="G11" s="105">
        <f>(F11/$F$9)*100</f>
        <v>1.1590171534538711</v>
      </c>
    </row>
    <row r="12" spans="1:7" ht="12.75">
      <c r="A12" s="36" t="s">
        <v>141</v>
      </c>
      <c r="B12" s="97">
        <v>10</v>
      </c>
      <c r="C12" s="105">
        <f t="shared" si="0"/>
        <v>0.43308791684712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1804</v>
      </c>
      <c r="G14" s="81">
        <f>(F14/$F$14)*100</f>
        <v>100</v>
      </c>
    </row>
    <row r="15" spans="1:7" ht="12.75">
      <c r="A15" s="36" t="s">
        <v>146</v>
      </c>
      <c r="B15" s="97">
        <v>6</v>
      </c>
      <c r="C15" s="105">
        <f t="shared" si="0"/>
        <v>0.25985275010827197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10</v>
      </c>
      <c r="G16" s="105">
        <f>(F16/$F$14)*100</f>
        <v>0.5543237250554324</v>
      </c>
    </row>
    <row r="17" spans="1:7" ht="12.75">
      <c r="A17" s="36" t="s">
        <v>150</v>
      </c>
      <c r="B17" s="97">
        <v>27</v>
      </c>
      <c r="C17" s="105">
        <f t="shared" si="0"/>
        <v>1.1693373754872238</v>
      </c>
      <c r="E17" s="1" t="s">
        <v>151</v>
      </c>
      <c r="F17" s="97">
        <v>344</v>
      </c>
      <c r="G17" s="105">
        <f aca="true" t="shared" si="1" ref="G17:G23">(F17/$F$14)*100</f>
        <v>19.06873614190687</v>
      </c>
    </row>
    <row r="18" spans="1:7" ht="12.75">
      <c r="A18" s="36" t="s">
        <v>152</v>
      </c>
      <c r="B18" s="97">
        <v>10</v>
      </c>
      <c r="C18" s="105">
        <f t="shared" si="0"/>
        <v>0.43308791684712</v>
      </c>
      <c r="E18" s="1" t="s">
        <v>69</v>
      </c>
      <c r="F18" s="97">
        <v>773</v>
      </c>
      <c r="G18" s="105">
        <f t="shared" si="1"/>
        <v>42.84922394678492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438</v>
      </c>
      <c r="G19" s="105">
        <f t="shared" si="1"/>
        <v>24.27937915742794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191</v>
      </c>
      <c r="G20" s="105">
        <f t="shared" si="1"/>
        <v>10.587583148558759</v>
      </c>
    </row>
    <row r="21" spans="1:7" ht="12.75">
      <c r="A21" s="36" t="s">
        <v>156</v>
      </c>
      <c r="B21" s="98">
        <v>30</v>
      </c>
      <c r="C21" s="105">
        <f aca="true" t="shared" si="2" ref="C21:C28">(B21/$B$8)*100</f>
        <v>1.29926375054136</v>
      </c>
      <c r="E21" s="1" t="s">
        <v>157</v>
      </c>
      <c r="F21" s="97">
        <v>32</v>
      </c>
      <c r="G21" s="105">
        <f t="shared" si="1"/>
        <v>1.7738359201773837</v>
      </c>
    </row>
    <row r="22" spans="1:7" ht="12.75">
      <c r="A22" s="36" t="s">
        <v>158</v>
      </c>
      <c r="B22" s="98">
        <v>192</v>
      </c>
      <c r="C22" s="105">
        <f t="shared" si="2"/>
        <v>8.315288003464703</v>
      </c>
      <c r="E22" s="1" t="s">
        <v>159</v>
      </c>
      <c r="F22" s="97">
        <v>4</v>
      </c>
      <c r="G22" s="105">
        <f t="shared" si="1"/>
        <v>0.22172949002217296</v>
      </c>
    </row>
    <row r="23" spans="1:7" ht="12.75">
      <c r="A23" s="36" t="s">
        <v>160</v>
      </c>
      <c r="B23" s="98">
        <v>290</v>
      </c>
      <c r="C23" s="105">
        <f t="shared" si="2"/>
        <v>12.55954958856648</v>
      </c>
      <c r="E23" s="1" t="s">
        <v>161</v>
      </c>
      <c r="F23" s="98">
        <v>12</v>
      </c>
      <c r="G23" s="105">
        <f t="shared" si="1"/>
        <v>0.6651884700665188</v>
      </c>
    </row>
    <row r="24" spans="1:7" ht="12.75">
      <c r="A24" s="36" t="s">
        <v>162</v>
      </c>
      <c r="B24" s="97">
        <v>586</v>
      </c>
      <c r="C24" s="105">
        <f t="shared" si="2"/>
        <v>25.37895192724123</v>
      </c>
      <c r="E24" s="1" t="s">
        <v>163</v>
      </c>
      <c r="F24" s="97">
        <v>135500</v>
      </c>
      <c r="G24" s="112" t="s">
        <v>261</v>
      </c>
    </row>
    <row r="25" spans="1:7" ht="12.75">
      <c r="A25" s="36" t="s">
        <v>164</v>
      </c>
      <c r="B25" s="97">
        <v>504</v>
      </c>
      <c r="C25" s="105">
        <f t="shared" si="2"/>
        <v>21.827631009094848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146</v>
      </c>
      <c r="C26" s="105">
        <f t="shared" si="2"/>
        <v>6.323083585967952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205</v>
      </c>
      <c r="C27" s="105">
        <f t="shared" si="2"/>
        <v>8.87830229536596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356</v>
      </c>
      <c r="C28" s="105">
        <f t="shared" si="2"/>
        <v>15.417929839757472</v>
      </c>
      <c r="E28" s="32" t="s">
        <v>176</v>
      </c>
      <c r="F28" s="97">
        <v>1356</v>
      </c>
      <c r="G28" s="105">
        <f aca="true" t="shared" si="3" ref="G28:G35">(F28/$F$14)*100</f>
        <v>75.16629711751663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</v>
      </c>
      <c r="G30" s="105">
        <f t="shared" si="3"/>
        <v>0.7760532150776054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116</v>
      </c>
      <c r="G31" s="105">
        <f t="shared" si="3"/>
        <v>6.430155210643015</v>
      </c>
    </row>
    <row r="32" spans="1:7" ht="12.75">
      <c r="A32" s="36" t="s">
        <v>182</v>
      </c>
      <c r="B32" s="97">
        <v>20</v>
      </c>
      <c r="C32" s="105">
        <f t="shared" si="4"/>
        <v>0.86617583369424</v>
      </c>
      <c r="E32" s="32" t="s">
        <v>183</v>
      </c>
      <c r="F32" s="97">
        <v>357</v>
      </c>
      <c r="G32" s="105">
        <f t="shared" si="3"/>
        <v>19.789356984478935</v>
      </c>
    </row>
    <row r="33" spans="1:7" ht="12.75">
      <c r="A33" s="36" t="s">
        <v>184</v>
      </c>
      <c r="B33" s="97">
        <v>60</v>
      </c>
      <c r="C33" s="105">
        <f t="shared" si="4"/>
        <v>2.59852750108272</v>
      </c>
      <c r="E33" s="32" t="s">
        <v>185</v>
      </c>
      <c r="F33" s="97">
        <v>592</v>
      </c>
      <c r="G33" s="105">
        <f t="shared" si="3"/>
        <v>32.8159645232816</v>
      </c>
    </row>
    <row r="34" spans="1:7" ht="12.75">
      <c r="A34" s="36" t="s">
        <v>186</v>
      </c>
      <c r="B34" s="97">
        <v>112</v>
      </c>
      <c r="C34" s="105">
        <f t="shared" si="4"/>
        <v>4.850584668687744</v>
      </c>
      <c r="E34" s="32" t="s">
        <v>187</v>
      </c>
      <c r="F34" s="97">
        <v>205</v>
      </c>
      <c r="G34" s="105">
        <f t="shared" si="3"/>
        <v>11.363636363636363</v>
      </c>
    </row>
    <row r="35" spans="1:7" ht="12.75">
      <c r="A35" s="36" t="s">
        <v>188</v>
      </c>
      <c r="B35" s="97">
        <v>419</v>
      </c>
      <c r="C35" s="105">
        <f t="shared" si="4"/>
        <v>18.146383715894327</v>
      </c>
      <c r="E35" s="32" t="s">
        <v>189</v>
      </c>
      <c r="F35" s="97">
        <v>72</v>
      </c>
      <c r="G35" s="105">
        <f t="shared" si="3"/>
        <v>3.9911308203991127</v>
      </c>
    </row>
    <row r="36" spans="1:7" ht="12.75">
      <c r="A36" s="36" t="s">
        <v>190</v>
      </c>
      <c r="B36" s="97">
        <v>570</v>
      </c>
      <c r="C36" s="105">
        <f t="shared" si="4"/>
        <v>24.686011260285838</v>
      </c>
      <c r="E36" s="32" t="s">
        <v>191</v>
      </c>
      <c r="F36" s="97">
        <v>1139</v>
      </c>
      <c r="G36" s="112" t="s">
        <v>261</v>
      </c>
    </row>
    <row r="37" spans="1:7" ht="12.75">
      <c r="A37" s="36" t="s">
        <v>192</v>
      </c>
      <c r="B37" s="97">
        <v>536</v>
      </c>
      <c r="C37" s="105">
        <f t="shared" si="4"/>
        <v>23.21351234300563</v>
      </c>
      <c r="E37" s="32" t="s">
        <v>193</v>
      </c>
      <c r="F37" s="97">
        <v>448</v>
      </c>
      <c r="G37" s="105">
        <f>(F37/$F$14)*100</f>
        <v>24.833702882483372</v>
      </c>
    </row>
    <row r="38" spans="1:7" ht="12.75">
      <c r="A38" s="36" t="s">
        <v>194</v>
      </c>
      <c r="B38" s="97">
        <v>299</v>
      </c>
      <c r="C38" s="105">
        <f t="shared" si="4"/>
        <v>12.949328713728885</v>
      </c>
      <c r="E38" s="32" t="s">
        <v>191</v>
      </c>
      <c r="F38" s="97">
        <v>379</v>
      </c>
      <c r="G38" s="112" t="s">
        <v>261</v>
      </c>
    </row>
    <row r="39" spans="1:7" ht="12.75">
      <c r="A39" s="36" t="s">
        <v>195</v>
      </c>
      <c r="B39" s="97">
        <v>293</v>
      </c>
      <c r="C39" s="105">
        <f t="shared" si="4"/>
        <v>12.689475963620614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2157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576</v>
      </c>
      <c r="G43" s="105">
        <f aca="true" t="shared" si="5" ref="G43:G48">(F43/$F$14)*100</f>
        <v>31.9290465631929</v>
      </c>
    </row>
    <row r="44" spans="1:7" ht="12.75">
      <c r="A44" s="36" t="s">
        <v>209</v>
      </c>
      <c r="B44" s="98">
        <v>158</v>
      </c>
      <c r="C44" s="105">
        <f aca="true" t="shared" si="6" ref="C44:C49">(B44/$B$42)*100</f>
        <v>7.324988409828466</v>
      </c>
      <c r="E44" s="32" t="s">
        <v>210</v>
      </c>
      <c r="F44" s="97">
        <v>285</v>
      </c>
      <c r="G44" s="105">
        <f t="shared" si="5"/>
        <v>15.798226164079823</v>
      </c>
    </row>
    <row r="45" spans="1:7" ht="12.75">
      <c r="A45" s="36" t="s">
        <v>211</v>
      </c>
      <c r="B45" s="98">
        <v>489</v>
      </c>
      <c r="C45" s="105">
        <f t="shared" si="6"/>
        <v>22.67037552155772</v>
      </c>
      <c r="E45" s="32" t="s">
        <v>212</v>
      </c>
      <c r="F45" s="97">
        <v>264</v>
      </c>
      <c r="G45" s="105">
        <f t="shared" si="5"/>
        <v>14.634146341463413</v>
      </c>
    </row>
    <row r="46" spans="1:7" ht="12.75">
      <c r="A46" s="36" t="s">
        <v>213</v>
      </c>
      <c r="B46" s="98">
        <v>424</v>
      </c>
      <c r="C46" s="105">
        <f t="shared" si="6"/>
        <v>19.656930922577654</v>
      </c>
      <c r="E46" s="32" t="s">
        <v>214</v>
      </c>
      <c r="F46" s="97">
        <v>175</v>
      </c>
      <c r="G46" s="105">
        <f t="shared" si="5"/>
        <v>9.700665188470065</v>
      </c>
    </row>
    <row r="47" spans="1:7" ht="12.75">
      <c r="A47" s="36" t="s">
        <v>215</v>
      </c>
      <c r="B47" s="97">
        <v>582</v>
      </c>
      <c r="C47" s="105">
        <f t="shared" si="6"/>
        <v>26.981919332406118</v>
      </c>
      <c r="E47" s="32" t="s">
        <v>216</v>
      </c>
      <c r="F47" s="97">
        <v>176</v>
      </c>
      <c r="G47" s="105">
        <f t="shared" si="5"/>
        <v>9.75609756097561</v>
      </c>
    </row>
    <row r="48" spans="1:7" ht="12.75">
      <c r="A48" s="36" t="s">
        <v>217</v>
      </c>
      <c r="B48" s="97">
        <v>261</v>
      </c>
      <c r="C48" s="105">
        <f t="shared" si="6"/>
        <v>12.100139082058414</v>
      </c>
      <c r="E48" s="32" t="s">
        <v>218</v>
      </c>
      <c r="F48" s="97">
        <v>316</v>
      </c>
      <c r="G48" s="105">
        <f t="shared" si="5"/>
        <v>17.516629711751662</v>
      </c>
    </row>
    <row r="49" spans="1:7" ht="12.75">
      <c r="A49" s="36" t="s">
        <v>219</v>
      </c>
      <c r="B49" s="97">
        <v>243</v>
      </c>
      <c r="C49" s="105">
        <f t="shared" si="6"/>
        <v>11.265646731571627</v>
      </c>
      <c r="E49" s="32" t="s">
        <v>220</v>
      </c>
      <c r="F49" s="97">
        <v>12</v>
      </c>
      <c r="G49" s="105">
        <f>(F49/$F$14)*100</f>
        <v>0.6651884700665188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159</v>
      </c>
      <c r="G51" s="81">
        <f>(F51/F$51)*100</f>
        <v>100</v>
      </c>
    </row>
    <row r="52" spans="1:7" ht="12.75">
      <c r="A52" s="4" t="s">
        <v>223</v>
      </c>
      <c r="B52" s="97">
        <v>33</v>
      </c>
      <c r="C52" s="105">
        <f>(B52/$B$42)*100</f>
        <v>1.52990264255911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582</v>
      </c>
      <c r="C53" s="105">
        <f>(B53/$B$42)*100</f>
        <v>26.981919332406118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1056</v>
      </c>
      <c r="C54" s="105">
        <f>(B54/$B$42)*100</f>
        <v>48.95688456189152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486</v>
      </c>
      <c r="C55" s="105">
        <f>(B55/$B$42)*100</f>
        <v>22.531293463143253</v>
      </c>
      <c r="E55" s="32" t="s">
        <v>230</v>
      </c>
      <c r="F55" s="97">
        <v>20</v>
      </c>
      <c r="G55" s="105">
        <f t="shared" si="7"/>
        <v>12.578616352201259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</v>
      </c>
      <c r="G56" s="105">
        <f t="shared" si="7"/>
        <v>6.289308176100629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49</v>
      </c>
      <c r="G57" s="105">
        <f t="shared" si="7"/>
        <v>30.81761006289308</v>
      </c>
    </row>
    <row r="58" spans="1:7" ht="12.75">
      <c r="A58" s="36" t="s">
        <v>234</v>
      </c>
      <c r="B58" s="97">
        <v>399</v>
      </c>
      <c r="C58" s="105">
        <f aca="true" t="shared" si="8" ref="C58:C66">(B58/$B$42)*100</f>
        <v>18.497913769123784</v>
      </c>
      <c r="E58" s="32" t="s">
        <v>235</v>
      </c>
      <c r="F58" s="97">
        <v>73</v>
      </c>
      <c r="G58" s="105">
        <f t="shared" si="7"/>
        <v>45.911949685534594</v>
      </c>
    </row>
    <row r="59" spans="1:7" ht="12.75">
      <c r="A59" s="36" t="s">
        <v>236</v>
      </c>
      <c r="B59" s="97">
        <v>722</v>
      </c>
      <c r="C59" s="105">
        <f t="shared" si="8"/>
        <v>33.472415391747795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374</v>
      </c>
      <c r="C60" s="105">
        <f t="shared" si="8"/>
        <v>17.338896615669913</v>
      </c>
      <c r="E60" s="32" t="s">
        <v>239</v>
      </c>
      <c r="F60" s="97">
        <v>7</v>
      </c>
      <c r="G60" s="105">
        <f t="shared" si="7"/>
        <v>4.40251572327044</v>
      </c>
    </row>
    <row r="61" spans="1:7" ht="12.75">
      <c r="A61" s="36" t="s">
        <v>240</v>
      </c>
      <c r="B61" s="97">
        <v>556</v>
      </c>
      <c r="C61" s="105">
        <f t="shared" si="8"/>
        <v>25.776541492814093</v>
      </c>
      <c r="E61" s="32" t="s">
        <v>163</v>
      </c>
      <c r="F61" s="97">
        <v>981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0.3245248029670839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95</v>
      </c>
      <c r="C63" s="105">
        <f t="shared" si="8"/>
        <v>4.40426518312471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0.18544274455261936</v>
      </c>
      <c r="E65" s="32" t="s">
        <v>208</v>
      </c>
      <c r="F65" s="97">
        <v>5</v>
      </c>
      <c r="G65" s="105">
        <f aca="true" t="shared" si="9" ref="G65:G71">(F65/F$51)*100</f>
        <v>3.1446540880503147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</v>
      </c>
      <c r="G66" s="105">
        <f t="shared" si="9"/>
        <v>5.660377358490567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</v>
      </c>
      <c r="G67" s="105">
        <f t="shared" si="9"/>
        <v>13.836477987421384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60</v>
      </c>
      <c r="G68" s="105">
        <f t="shared" si="9"/>
        <v>37.735849056603776</v>
      </c>
    </row>
    <row r="69" spans="1:7" ht="12.75">
      <c r="A69" s="36" t="s">
        <v>249</v>
      </c>
      <c r="B69" s="97">
        <v>18</v>
      </c>
      <c r="C69" s="105">
        <f>(B69/$B$42)*100</f>
        <v>0.8344923504867872</v>
      </c>
      <c r="E69" s="32" t="s">
        <v>216</v>
      </c>
      <c r="F69" s="97">
        <v>10</v>
      </c>
      <c r="G69" s="105">
        <f t="shared" si="9"/>
        <v>6.289308176100629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36</v>
      </c>
      <c r="G70" s="105">
        <f t="shared" si="9"/>
        <v>22.641509433962266</v>
      </c>
    </row>
    <row r="71" spans="1:7" ht="12.75">
      <c r="A71" s="54" t="s">
        <v>252</v>
      </c>
      <c r="B71" s="103">
        <v>11</v>
      </c>
      <c r="C71" s="115">
        <f>(B71/$B$42)*100</f>
        <v>0.5099675475197033</v>
      </c>
      <c r="D71" s="41"/>
      <c r="E71" s="44" t="s">
        <v>220</v>
      </c>
      <c r="F71" s="103">
        <v>17</v>
      </c>
      <c r="G71" s="115">
        <f t="shared" si="9"/>
        <v>10.69182389937107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2002-06-11T13:05:06Z</dcterms:modified>
  <cp:category/>
  <cp:version/>
  <cp:contentType/>
  <cp:contentStatus/>
</cp:coreProperties>
</file>