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<sst xmlns="http://schemas.openxmlformats.org/spreadsheetml/2006/main" count="694" uniqueCount="437">
  <si>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</si>
  <si>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</si>
  <si>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</si>
  <si>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</si>
  <si>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</si>
  <si>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</si>
  <si>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</si>
  <si>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</si>
  <si>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</si>
  <si>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</si>
  <si>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</si>
  <si>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</si>
  <si>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</si>
  <si>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</si>
  <si>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</si>
  <si>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</si>
  <si>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</si>
  <si>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</si>
  <si>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</si>
  <si>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</si>
  <si>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</si>
  <si>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</si>
  <si>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</si>
  <si>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</si>
  <si>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</si>
  <si>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</si>
  <si>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</si>
  <si>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</si>
  <si>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</si>
  <si>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</si>
  <si>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</si>
  <si>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</si>
  <si>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</si>
  <si>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</si>
  <si>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</si>
  <si>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</si>
  <si>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</si>
  <si>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</si>
  <si>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</si>
  <si>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</si>
  <si>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</si>
  <si>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</si>
  <si>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</si>
  <si>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</si>
  <si>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</si>
  <si>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</si>
  <si>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</si>
  <si>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</si>
  <si>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</si>
  <si>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</si>
  <si>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</si>
  <si>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</si>
  <si>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</si>
  <si>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</si>
  <si>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</si>
  <si>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</si>
  <si>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</si>
  <si>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</si>
  <si>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</si>
  <si>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</si>
  <si>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</si>
  <si>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</si>
  <si>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</si>
  <si>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</si>
  <si>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</si>
  <si>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</si>
  <si>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</si>
  <si>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</si>
  <si>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</si>
  <si>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</si>
  <si>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</si>
  <si>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</si>
  <si>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</si>
  <si>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</si>
  <si>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</si>
  <si>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</si>
  <si>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</si>
  <si>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</si>
  <si>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</si>
  <si>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</si>
  <si>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</si>
  <si>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</si>
  <si>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</si>
  <si>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</si>
  <si>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</si>
  <si>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</si>
  <si>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</si>
  <si>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</si>
  <si>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</si>
  <si>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</si>
  <si>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</si>
  <si>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</si>
  <si>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</si>
  <si>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</si>
  <si>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</si>
  <si>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</si>
  <si>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</si>
  <si>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</si>
  <si>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</si>
  <si>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</si>
  <si>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</si>
  <si>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</si>
  <si>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</si>
  <si>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</si>
  <si>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</si>
  <si>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</si>
  <si>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</si>
  <si>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</si>
  <si>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</si>
  <si>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</si>
  <si>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</si>
  <si>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</si>
  <si>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</si>
  <si>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</si>
  <si>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</si>
  <si>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</si>
  <si>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</si>
  <si>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</si>
  <si>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</si>
  <si>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</si>
  <si>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</si>
  <si>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</si>
  <si>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</si>
  <si>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</si>
  <si>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</si>
  <si>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</si>
  <si>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</si>
  <si>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</si>
  <si>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</si>
  <si>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</si>
  <si>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</si>
  <si>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</si>
  <si>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</si>
  <si>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</si>
  <si>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</si>
  <si>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</si>
  <si>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</si>
  <si>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</si>
  <si>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</si>
  <si>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</si>
  <si>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</si>
  <si>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</si>
  <si>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</si>
  <si>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</si>
  <si>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</si>
  <si>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</si>
  <si>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</si>
  <si>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</si>
  <si>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</si>
  <si>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</si>
  <si>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</si>
  <si>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</si>
  <si>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</si>
  <si>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</si>
  <si>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</si>
  <si>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</si>
  <si>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</si>
  <si>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</si>
  <si>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</si>
  <si>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</si>
  <si>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</si>
  <si>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</si>
  <si>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</si>
  <si>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</si>
  <si>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</si>
  <si>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</si>
  <si>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</si>
  <si>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</si>
  <si>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</si>
  <si>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</si>
  <si>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</si>
  <si>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</si>
  <si>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</si>
  <si>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</si>
  <si>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</si>
  <si>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</si>
  <si>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</si>
  <si>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</si>
  <si>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</si>
  <si>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</si>
  <si>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</si>
  <si>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</si>
  <si>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</si>
  <si>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</si>
  <si>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</si>
  <si>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</si>
  <si>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</si>
  <si>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</si>
  <si>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</si>
  <si>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</si>
  <si>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</si>
  <si>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</si>
  <si>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</si>
  <si>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</si>
  <si>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</si>
  <si>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</si>
  <si>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</si>
  <si>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</si>
  <si>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</si>
  <si>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</si>
  <si>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</si>
  <si>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</si>
  <si>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</si>
  <si>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</si>
  <si>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</si>
  <si>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</si>
  <si>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</si>
  <si>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</si>
  <si>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</si>
  <si>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</si>
  <si>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</si>
  <si>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</si>
  <si>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</si>
  <si>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</si>
  <si>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</si>
  <si>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</si>
  <si>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</si>
  <si>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</si>
  <si>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</si>
  <si>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</si>
  <si>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</si>
  <si>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</si>
  <si>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</si>
  <si>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</si>
  <si>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</si>
  <si>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</si>
  <si>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</si>
  <si>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</si>
  <si>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</si>
  <si>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</si>
  <si>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</si>
  <si>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</si>
  <si>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</si>
  <si>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</si>
  <si>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</si>
  <si>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</si>
  <si>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</si>
  <si>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</si>
  <si>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</si>
  <si>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</si>
  <si>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</si>
  <si>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</si>
  <si>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</si>
  <si>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</si>
  <si>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</si>
  <si>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</si>
  <si>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</si>
  <si>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</si>
  <si>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</si>
  <si>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</si>
  <si>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</si>
  <si>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</si>
  <si>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</si>
  <si>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</si>
  <si>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</si>
  <si>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</si>
  <si>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</si>
  <si>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</si>
  <si>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</si>
  <si>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</si>
  <si>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</si>
  <si>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</si>
  <si>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</si>
  <si>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</si>
  <si>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</si>
  <si>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</si>
  <si>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</si>
  <si>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</si>
  <si>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</si>
  <si>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</si>
  <si>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</si>
  <si>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</si>
  <si>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</si>
  <si>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</si>
  <si>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</si>
  <si>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</si>
  <si>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</si>
  <si>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</si>
  <si>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</si>
  <si>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</si>
  <si>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</si>
  <si>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</si>
  <si>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</si>
  <si>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</si>
  <si>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</si>
  <si>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</si>
  <si>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</si>
  <si>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</si>
  <si>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</si>
  <si>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</si>
  <si>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</si>
  <si>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</si>
  <si>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</si>
  <si>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</si>
  <si>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</si>
  <si>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</si>
  <si>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</si>
  <si>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</si>
  <si>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</si>
  <si>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</si>
  <si>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</si>
  <si>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</si>
  <si>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</si>
  <si>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</si>
  <si>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</si>
  <si>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</si>
  <si>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</si>
  <si>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</si>
  <si>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</si>
  <si>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</si>
  <si>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</si>
  <si>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</si>
  <si>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</si>
  <si>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</si>
  <si>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</si>
  <si>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</si>
  <si>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</si>
  <si>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</si>
  <si>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</si>
  <si>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</si>
  <si>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</si>
  <si>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</si>
  <si>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</si>
  <si>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</si>
  <si>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</si>
  <si>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</si>
  <si>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</si>
  <si>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</si>
  <si>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</si>
  <si>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</si>
  <si>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</si>
  <si>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</si>
  <si>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</si>
  <si>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</si>
  <si>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</si>
  <si>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</si>
  <si>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</si>
  <si>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</si>
  <si>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</si>
  <si>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</si>
  <si>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</si>
  <si>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</si>
  <si>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</si>
  <si>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</si>
  <si>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</si>
  <si>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</si>
  <si>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</si>
  <si>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</si>
  <si>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</si>
  <si>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</si>
  <si>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</si>
  <si>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</si>
  <si>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</si>
  <si>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</si>
  <si>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</si>
  <si>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</si>
  <si>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</si>
  <si>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</si>
  <si>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</si>
  <si>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</si>
  <si>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</si>
  <si>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</si>
  <si>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</si>
  <si>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</si>
  <si>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</si>
  <si>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</si>
  <si>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</si>
  <si>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</si>
  <si>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</si>
  <si>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</si>
  <si>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</si>
  <si>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</si>
  <si>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</si>
  <si>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</si>
  <si>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</si>
  <si>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</si>
  <si>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</si>
  <si>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</si>
  <si>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</si>
  <si>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</si>
  <si>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</si>
  <si>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</si>
  <si>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</si>
  <si>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</si>
  <si>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</si>
  <si>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</si>
  <si>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</si>
  <si>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</si>
  <si>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</si>
  <si>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</si>
  <si>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</si>
  <si>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</si>
  <si>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</si>
  <si>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</si>
  <si>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</si>
  <si>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</si>
  <si>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Lower township,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</si>
  <si>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Lower township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</si>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</sst>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22945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22945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10888</v>
      </c>
      <c r="C9" s="151">
        <f>(B9/$B$7)*100</f>
        <v>47.452604053170624</v>
      </c>
      <c r="D9" s="152"/>
      <c r="E9" s="152" t="s">
        <v>403</v>
      </c>
      <c r="F9" s="150">
        <v>432</v>
      </c>
      <c r="G9" s="153">
        <f t="shared" si="0"/>
        <v>1.8827631292220528</v>
      </c>
    </row>
    <row r="10" spans="1:7" ht="12.75">
      <c r="A10" s="149" t="s">
        <v>404</v>
      </c>
      <c r="B10" s="150">
        <v>12057</v>
      </c>
      <c r="C10" s="151">
        <f>(B10/$B$7)*100</f>
        <v>52.547395946829376</v>
      </c>
      <c r="D10" s="152"/>
      <c r="E10" s="152" t="s">
        <v>405</v>
      </c>
      <c r="F10" s="150">
        <v>74</v>
      </c>
      <c r="G10" s="153">
        <f t="shared" si="0"/>
        <v>0.32251035083896273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250</v>
      </c>
      <c r="G11" s="153">
        <f t="shared" si="0"/>
        <v>1.0895619960775769</v>
      </c>
    </row>
    <row r="12" spans="1:7" ht="12.75">
      <c r="A12" s="149" t="s">
        <v>407</v>
      </c>
      <c r="B12" s="150">
        <v>1177</v>
      </c>
      <c r="C12" s="151">
        <f aca="true" t="shared" si="1" ref="C12:C24">B12*100/B$7</f>
        <v>5.129657877533232</v>
      </c>
      <c r="D12" s="152"/>
      <c r="E12" s="152" t="s">
        <v>408</v>
      </c>
      <c r="F12" s="150">
        <v>30</v>
      </c>
      <c r="G12" s="153">
        <f t="shared" si="0"/>
        <v>0.13074743952930923</v>
      </c>
    </row>
    <row r="13" spans="1:7" ht="12.75">
      <c r="A13" s="149" t="s">
        <v>409</v>
      </c>
      <c r="B13" s="150">
        <v>1600</v>
      </c>
      <c r="C13" s="151">
        <f t="shared" si="1"/>
        <v>6.973196774896492</v>
      </c>
      <c r="D13" s="152"/>
      <c r="E13" s="152" t="s">
        <v>410</v>
      </c>
      <c r="F13" s="150">
        <v>78</v>
      </c>
      <c r="G13" s="153">
        <f t="shared" si="0"/>
        <v>0.33994334277620397</v>
      </c>
    </row>
    <row r="14" spans="1:7" ht="12.75">
      <c r="A14" s="149" t="s">
        <v>411</v>
      </c>
      <c r="B14" s="150">
        <v>1674</v>
      </c>
      <c r="C14" s="151">
        <f t="shared" si="1"/>
        <v>7.295707125735454</v>
      </c>
      <c r="D14" s="152"/>
      <c r="E14" s="152" t="s">
        <v>412</v>
      </c>
      <c r="F14" s="150">
        <v>22513</v>
      </c>
      <c r="G14" s="153">
        <f t="shared" si="0"/>
        <v>98.11723687077794</v>
      </c>
    </row>
    <row r="15" spans="1:7" ht="12.75">
      <c r="A15" s="149" t="s">
        <v>413</v>
      </c>
      <c r="B15" s="150">
        <v>1473</v>
      </c>
      <c r="C15" s="151">
        <f t="shared" si="1"/>
        <v>6.419699280889082</v>
      </c>
      <c r="D15" s="152"/>
      <c r="E15" s="152" t="s">
        <v>414</v>
      </c>
      <c r="F15" s="150">
        <v>21869</v>
      </c>
      <c r="G15" s="153">
        <f t="shared" si="0"/>
        <v>95.31052516888211</v>
      </c>
    </row>
    <row r="16" spans="1:7" ht="12.75">
      <c r="A16" s="149" t="s">
        <v>415</v>
      </c>
      <c r="B16" s="150">
        <v>914</v>
      </c>
      <c r="C16" s="151">
        <f t="shared" si="1"/>
        <v>3.983438657659621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2329</v>
      </c>
      <c r="C17" s="151">
        <f t="shared" si="1"/>
        <v>10.150359555458705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3432</v>
      </c>
      <c r="C18" s="151">
        <f t="shared" si="1"/>
        <v>14.957507082152974</v>
      </c>
      <c r="D18" s="152"/>
      <c r="E18" s="143" t="s">
        <v>419</v>
      </c>
      <c r="F18" s="141">
        <v>22945</v>
      </c>
      <c r="G18" s="148">
        <v>100</v>
      </c>
    </row>
    <row r="19" spans="1:7" ht="12.75">
      <c r="A19" s="149" t="s">
        <v>420</v>
      </c>
      <c r="B19" s="150">
        <v>3002</v>
      </c>
      <c r="C19" s="151">
        <f t="shared" si="1"/>
        <v>13.083460448899542</v>
      </c>
      <c r="D19" s="152"/>
      <c r="E19" s="152" t="s">
        <v>421</v>
      </c>
      <c r="F19" s="150">
        <v>22711</v>
      </c>
      <c r="G19" s="153">
        <f aca="true" t="shared" si="2" ref="G19:G30">F19*100/F$18</f>
        <v>98.98016997167139</v>
      </c>
    </row>
    <row r="20" spans="1:7" ht="12.75">
      <c r="A20" s="149" t="s">
        <v>422</v>
      </c>
      <c r="B20" s="150">
        <v>1352</v>
      </c>
      <c r="C20" s="151">
        <f t="shared" si="1"/>
        <v>5.8923512747875355</v>
      </c>
      <c r="D20" s="152"/>
      <c r="E20" s="152" t="s">
        <v>423</v>
      </c>
      <c r="F20" s="150">
        <v>9328</v>
      </c>
      <c r="G20" s="153">
        <f t="shared" si="2"/>
        <v>40.65373719764655</v>
      </c>
    </row>
    <row r="21" spans="1:7" ht="12.75">
      <c r="A21" s="149" t="s">
        <v>424</v>
      </c>
      <c r="B21" s="150">
        <v>1252</v>
      </c>
      <c r="C21" s="151">
        <f t="shared" si="1"/>
        <v>5.456526476356505</v>
      </c>
      <c r="D21" s="152"/>
      <c r="E21" s="152" t="s">
        <v>425</v>
      </c>
      <c r="F21" s="150">
        <v>4934</v>
      </c>
      <c r="G21" s="153">
        <f t="shared" si="2"/>
        <v>21.503595554587054</v>
      </c>
    </row>
    <row r="22" spans="1:7" ht="12.75">
      <c r="A22" s="149" t="s">
        <v>426</v>
      </c>
      <c r="B22" s="150">
        <v>2550</v>
      </c>
      <c r="C22" s="151">
        <f t="shared" si="1"/>
        <v>11.113532359991284</v>
      </c>
      <c r="D22" s="152"/>
      <c r="E22" s="152" t="s">
        <v>427</v>
      </c>
      <c r="F22" s="150">
        <v>6453</v>
      </c>
      <c r="G22" s="153">
        <f t="shared" si="2"/>
        <v>28.12377424275441</v>
      </c>
    </row>
    <row r="23" spans="1:7" ht="12.75">
      <c r="A23" s="149" t="s">
        <v>428</v>
      </c>
      <c r="B23" s="150">
        <v>1647</v>
      </c>
      <c r="C23" s="151">
        <f t="shared" si="1"/>
        <v>7.178034430159076</v>
      </c>
      <c r="D23" s="152"/>
      <c r="E23" s="152" t="s">
        <v>429</v>
      </c>
      <c r="F23" s="150">
        <v>4927</v>
      </c>
      <c r="G23" s="153">
        <f t="shared" si="2"/>
        <v>21.473087818696882</v>
      </c>
    </row>
    <row r="24" spans="1:7" ht="12.75">
      <c r="A24" s="149" t="s">
        <v>430</v>
      </c>
      <c r="B24" s="150">
        <v>543</v>
      </c>
      <c r="C24" s="151">
        <f t="shared" si="1"/>
        <v>2.3665286554804967</v>
      </c>
      <c r="D24" s="152"/>
      <c r="E24" s="152" t="s">
        <v>431</v>
      </c>
      <c r="F24" s="150">
        <v>1045</v>
      </c>
      <c r="G24" s="153">
        <f t="shared" si="2"/>
        <v>4.554369143604271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403</v>
      </c>
      <c r="G25" s="153">
        <f t="shared" si="2"/>
        <v>1.7563739376770537</v>
      </c>
    </row>
    <row r="26" spans="1:7" ht="12.75">
      <c r="A26" s="149" t="s">
        <v>433</v>
      </c>
      <c r="B26" s="155">
        <v>41.8</v>
      </c>
      <c r="C26" s="156" t="s">
        <v>261</v>
      </c>
      <c r="D26" s="152"/>
      <c r="E26" s="157" t="s">
        <v>434</v>
      </c>
      <c r="F26" s="158">
        <v>951</v>
      </c>
      <c r="G26" s="153">
        <f t="shared" si="2"/>
        <v>4.144693833079102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534</v>
      </c>
      <c r="G27" s="153">
        <f t="shared" si="2"/>
        <v>2.327304423621704</v>
      </c>
    </row>
    <row r="28" spans="1:7" ht="12.75">
      <c r="A28" s="149" t="s">
        <v>262</v>
      </c>
      <c r="B28" s="150">
        <v>17504</v>
      </c>
      <c r="C28" s="151">
        <f aca="true" t="shared" si="3" ref="C28:C35">B28*100/B$7</f>
        <v>76.28677271736761</v>
      </c>
      <c r="D28" s="152"/>
      <c r="E28" s="152" t="s">
        <v>436</v>
      </c>
      <c r="F28" s="150">
        <v>234</v>
      </c>
      <c r="G28" s="153">
        <f t="shared" si="2"/>
        <v>1.019830028328612</v>
      </c>
    </row>
    <row r="29" spans="1:7" ht="12.75">
      <c r="A29" s="149" t="s">
        <v>0</v>
      </c>
      <c r="B29" s="150">
        <v>8052</v>
      </c>
      <c r="C29" s="151">
        <f t="shared" si="3"/>
        <v>35.092612769666594</v>
      </c>
      <c r="D29" s="152"/>
      <c r="E29" s="152" t="s">
        <v>1</v>
      </c>
      <c r="F29" s="150">
        <v>186</v>
      </c>
      <c r="G29" s="153">
        <f t="shared" si="2"/>
        <v>0.8106341250817172</v>
      </c>
    </row>
    <row r="30" spans="1:7" ht="12.75">
      <c r="A30" s="149" t="s">
        <v>2</v>
      </c>
      <c r="B30" s="150">
        <v>9452</v>
      </c>
      <c r="C30" s="151">
        <f t="shared" si="3"/>
        <v>41.194159947701024</v>
      </c>
      <c r="D30" s="152"/>
      <c r="E30" s="152" t="s">
        <v>3</v>
      </c>
      <c r="F30" s="150">
        <v>48</v>
      </c>
      <c r="G30" s="153">
        <f t="shared" si="2"/>
        <v>0.20919590324689474</v>
      </c>
    </row>
    <row r="31" spans="1:7" ht="12.75">
      <c r="A31" s="149" t="s">
        <v>4</v>
      </c>
      <c r="B31" s="150">
        <v>16815</v>
      </c>
      <c r="C31" s="151">
        <f t="shared" si="3"/>
        <v>73.28393985617781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5490</v>
      </c>
      <c r="C32" s="151">
        <f t="shared" si="3"/>
        <v>23.926781433863585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4740</v>
      </c>
      <c r="C33" s="151">
        <f t="shared" si="3"/>
        <v>20.658095445630856</v>
      </c>
      <c r="D33" s="152"/>
      <c r="E33" s="143" t="s">
        <v>8</v>
      </c>
      <c r="F33" s="141">
        <v>9328</v>
      </c>
      <c r="G33" s="148">
        <v>100</v>
      </c>
    </row>
    <row r="34" spans="1:7" ht="12.75">
      <c r="A34" s="149" t="s">
        <v>0</v>
      </c>
      <c r="B34" s="150">
        <v>2018</v>
      </c>
      <c r="C34" s="151">
        <f t="shared" si="3"/>
        <v>8.7949444323382</v>
      </c>
      <c r="D34" s="152"/>
      <c r="E34" s="152" t="s">
        <v>9</v>
      </c>
      <c r="F34" s="150">
        <v>6379</v>
      </c>
      <c r="G34" s="153">
        <f aca="true" t="shared" si="4" ref="G34:G42">F34*100/F$33</f>
        <v>68.38550600343054</v>
      </c>
    </row>
    <row r="35" spans="1:7" ht="12.75">
      <c r="A35" s="149" t="s">
        <v>2</v>
      </c>
      <c r="B35" s="150">
        <v>2722</v>
      </c>
      <c r="C35" s="151">
        <f t="shared" si="3"/>
        <v>11.863151013292656</v>
      </c>
      <c r="D35" s="152"/>
      <c r="E35" s="152" t="s">
        <v>10</v>
      </c>
      <c r="F35" s="150">
        <v>2630</v>
      </c>
      <c r="G35" s="153">
        <f t="shared" si="4"/>
        <v>28.19468267581475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4934</v>
      </c>
      <c r="G36" s="153">
        <f t="shared" si="4"/>
        <v>52.89451114922813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1845</v>
      </c>
      <c r="G37" s="153">
        <f t="shared" si="4"/>
        <v>19.779159519725557</v>
      </c>
    </row>
    <row r="38" spans="1:7" ht="12.75">
      <c r="A38" s="163" t="s">
        <v>13</v>
      </c>
      <c r="B38" s="150">
        <v>22735</v>
      </c>
      <c r="C38" s="151">
        <f aca="true" t="shared" si="5" ref="C38:C56">B38*100/B$7</f>
        <v>99.08476792329483</v>
      </c>
      <c r="D38" s="152"/>
      <c r="E38" s="152" t="s">
        <v>14</v>
      </c>
      <c r="F38" s="150">
        <v>1094</v>
      </c>
      <c r="G38" s="153">
        <f t="shared" si="4"/>
        <v>11.728130360205832</v>
      </c>
    </row>
    <row r="39" spans="1:7" ht="12.75">
      <c r="A39" s="149" t="s">
        <v>15</v>
      </c>
      <c r="B39" s="150">
        <v>22088</v>
      </c>
      <c r="C39" s="151">
        <f t="shared" si="5"/>
        <v>96.26498147744607</v>
      </c>
      <c r="D39" s="152"/>
      <c r="E39" s="152" t="s">
        <v>10</v>
      </c>
      <c r="F39" s="150">
        <v>592</v>
      </c>
      <c r="G39" s="153">
        <f t="shared" si="4"/>
        <v>6.346483704974271</v>
      </c>
    </row>
    <row r="40" spans="1:7" ht="12.75">
      <c r="A40" s="149" t="s">
        <v>16</v>
      </c>
      <c r="B40" s="150">
        <v>319</v>
      </c>
      <c r="C40" s="151">
        <f t="shared" si="5"/>
        <v>1.390281106994988</v>
      </c>
      <c r="D40" s="152"/>
      <c r="E40" s="152" t="s">
        <v>17</v>
      </c>
      <c r="F40" s="150">
        <v>2949</v>
      </c>
      <c r="G40" s="153">
        <f t="shared" si="4"/>
        <v>31.61449399656947</v>
      </c>
    </row>
    <row r="41" spans="1:7" ht="12.75">
      <c r="A41" s="149" t="s">
        <v>18</v>
      </c>
      <c r="B41" s="150">
        <v>52</v>
      </c>
      <c r="C41" s="151">
        <f t="shared" si="5"/>
        <v>0.22662889518413598</v>
      </c>
      <c r="D41" s="152"/>
      <c r="E41" s="152" t="s">
        <v>19</v>
      </c>
      <c r="F41" s="150">
        <v>2535</v>
      </c>
      <c r="G41" s="153">
        <f t="shared" si="4"/>
        <v>27.176243567753</v>
      </c>
    </row>
    <row r="42" spans="1:7" ht="12.75">
      <c r="A42" s="149" t="s">
        <v>20</v>
      </c>
      <c r="B42" s="150">
        <v>121</v>
      </c>
      <c r="C42" s="151">
        <f t="shared" si="5"/>
        <v>0.5273480061015472</v>
      </c>
      <c r="D42" s="152"/>
      <c r="E42" s="152" t="s">
        <v>21</v>
      </c>
      <c r="F42" s="150">
        <v>1395</v>
      </c>
      <c r="G42" s="153">
        <f t="shared" si="4"/>
        <v>14.954974271012007</v>
      </c>
    </row>
    <row r="43" spans="1:7" ht="12.75">
      <c r="A43" s="149" t="s">
        <v>22</v>
      </c>
      <c r="B43" s="150">
        <v>13</v>
      </c>
      <c r="C43" s="151">
        <f t="shared" si="5"/>
        <v>0.056657223796033995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23</v>
      </c>
      <c r="C44" s="151">
        <f t="shared" si="5"/>
        <v>0.10023970363913706</v>
      </c>
      <c r="D44" s="152"/>
      <c r="E44" s="152" t="s">
        <v>24</v>
      </c>
      <c r="F44" s="160">
        <v>2894</v>
      </c>
      <c r="G44" s="164">
        <f>F44*100/F33</f>
        <v>31.024871355060036</v>
      </c>
    </row>
    <row r="45" spans="1:7" ht="12.75">
      <c r="A45" s="149" t="s">
        <v>25</v>
      </c>
      <c r="B45" s="150">
        <v>50</v>
      </c>
      <c r="C45" s="151">
        <f t="shared" si="5"/>
        <v>0.21791239921551536</v>
      </c>
      <c r="D45" s="152"/>
      <c r="E45" s="152" t="s">
        <v>26</v>
      </c>
      <c r="F45" s="160">
        <v>3361</v>
      </c>
      <c r="G45" s="164">
        <f>F45*100/F33</f>
        <v>36.031303602058316</v>
      </c>
    </row>
    <row r="46" spans="1:7" ht="12.75">
      <c r="A46" s="149" t="s">
        <v>27</v>
      </c>
      <c r="B46" s="150">
        <v>3</v>
      </c>
      <c r="C46" s="151">
        <f t="shared" si="5"/>
        <v>0.013074743952930921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0.039224231858792764</v>
      </c>
      <c r="D47" s="152"/>
      <c r="E47" s="152" t="s">
        <v>29</v>
      </c>
      <c r="F47" s="165">
        <v>2.43</v>
      </c>
      <c r="G47" s="166" t="s">
        <v>261</v>
      </c>
    </row>
    <row r="48" spans="1:7" ht="12.75">
      <c r="A48" s="149" t="s">
        <v>30</v>
      </c>
      <c r="B48" s="150">
        <v>9</v>
      </c>
      <c r="C48" s="151">
        <f t="shared" si="5"/>
        <v>0.039224231858792764</v>
      </c>
      <c r="D48" s="152"/>
      <c r="E48" s="152" t="s">
        <v>31</v>
      </c>
      <c r="F48" s="145">
        <v>2.95</v>
      </c>
      <c r="G48" s="166" t="s">
        <v>261</v>
      </c>
    </row>
    <row r="49" spans="1:7" ht="14.25">
      <c r="A49" s="149" t="s">
        <v>32</v>
      </c>
      <c r="B49" s="150">
        <v>14</v>
      </c>
      <c r="C49" s="151">
        <f t="shared" si="5"/>
        <v>0.061015471780344305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0.021791239921551537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13924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0.004358247984310307</v>
      </c>
      <c r="D52" s="152"/>
      <c r="E52" s="152" t="s">
        <v>38</v>
      </c>
      <c r="F52" s="150">
        <v>9328</v>
      </c>
      <c r="G52" s="153">
        <f>F52*100/F$51</f>
        <v>66.99224360815857</v>
      </c>
    </row>
    <row r="53" spans="1:7" ht="12.75">
      <c r="A53" s="149" t="s">
        <v>39</v>
      </c>
      <c r="B53" s="150">
        <v>2</v>
      </c>
      <c r="C53" s="151">
        <f t="shared" si="5"/>
        <v>0.008716495968620614</v>
      </c>
      <c r="D53" s="152"/>
      <c r="E53" s="152" t="s">
        <v>40</v>
      </c>
      <c r="F53" s="150">
        <v>4596</v>
      </c>
      <c r="G53" s="153">
        <f>F53*100/F$51</f>
        <v>33.007756391841426</v>
      </c>
    </row>
    <row r="54" spans="1:7" ht="14.25">
      <c r="A54" s="149" t="s">
        <v>41</v>
      </c>
      <c r="B54" s="150">
        <v>2</v>
      </c>
      <c r="C54" s="151">
        <f t="shared" si="5"/>
        <v>0.008716495968620614</v>
      </c>
      <c r="D54" s="152"/>
      <c r="E54" s="152" t="s">
        <v>42</v>
      </c>
      <c r="F54" s="150">
        <v>4115</v>
      </c>
      <c r="G54" s="153">
        <f>F54*100/F$51</f>
        <v>29.553289284688308</v>
      </c>
    </row>
    <row r="55" spans="1:7" ht="12.75">
      <c r="A55" s="149" t="s">
        <v>43</v>
      </c>
      <c r="B55" s="150">
        <v>150</v>
      </c>
      <c r="C55" s="151">
        <f t="shared" si="5"/>
        <v>0.6537371976465461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210</v>
      </c>
      <c r="C56" s="151">
        <f t="shared" si="5"/>
        <v>0.9152320767051645</v>
      </c>
      <c r="D56" s="152"/>
      <c r="E56" s="152" t="s">
        <v>45</v>
      </c>
      <c r="F56" s="167">
        <v>2.3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22275</v>
      </c>
      <c r="C60" s="168">
        <f>B60*100/B7</f>
        <v>97.07997385051209</v>
      </c>
      <c r="D60" s="152"/>
      <c r="E60" s="143" t="s">
        <v>51</v>
      </c>
      <c r="F60" s="141">
        <v>9328</v>
      </c>
      <c r="G60" s="148">
        <v>100</v>
      </c>
    </row>
    <row r="61" spans="1:7" ht="12.75">
      <c r="A61" s="149" t="s">
        <v>52</v>
      </c>
      <c r="B61" s="160">
        <v>405</v>
      </c>
      <c r="C61" s="168">
        <f>B61*100/B7</f>
        <v>1.7650904336456745</v>
      </c>
      <c r="D61" s="152"/>
      <c r="E61" s="152" t="s">
        <v>53</v>
      </c>
      <c r="F61" s="150">
        <v>7579</v>
      </c>
      <c r="G61" s="153">
        <f>F61*100/F$60</f>
        <v>81.25</v>
      </c>
    </row>
    <row r="62" spans="1:7" ht="12.75">
      <c r="A62" s="149" t="s">
        <v>54</v>
      </c>
      <c r="B62" s="160">
        <v>109</v>
      </c>
      <c r="C62" s="168">
        <f>B62*100/B7</f>
        <v>0.4750490302898235</v>
      </c>
      <c r="D62" s="152"/>
      <c r="E62" s="152" t="s">
        <v>55</v>
      </c>
      <c r="F62" s="150">
        <v>1749</v>
      </c>
      <c r="G62" s="153">
        <f>F62*100/F$60</f>
        <v>18.75</v>
      </c>
    </row>
    <row r="63" spans="1:7" ht="12.75">
      <c r="A63" s="149" t="s">
        <v>56</v>
      </c>
      <c r="B63" s="160">
        <v>167</v>
      </c>
      <c r="C63" s="168">
        <f>B63*100/B7</f>
        <v>0.7278274133798213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15</v>
      </c>
      <c r="C64" s="168">
        <f>B64*100/B7</f>
        <v>0.06537371976465461</v>
      </c>
      <c r="D64" s="152"/>
      <c r="E64" s="152" t="s">
        <v>58</v>
      </c>
      <c r="F64" s="145">
        <v>2.44</v>
      </c>
      <c r="G64" s="166" t="s">
        <v>261</v>
      </c>
    </row>
    <row r="65" spans="1:7" ht="13.5" thickBot="1">
      <c r="A65" s="171" t="s">
        <v>59</v>
      </c>
      <c r="B65" s="172">
        <v>204</v>
      </c>
      <c r="C65" s="173">
        <f>B65*100/B7</f>
        <v>0.8890825887993027</v>
      </c>
      <c r="D65" s="174"/>
      <c r="E65" s="174" t="s">
        <v>60</v>
      </c>
      <c r="F65" s="175">
        <v>2.43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22948</v>
      </c>
      <c r="G9" s="33">
        <f>(F9/$F$9)*100</f>
        <v>100</v>
      </c>
    </row>
    <row r="10" spans="1:7" ht="12.75">
      <c r="A10" s="29" t="s">
        <v>269</v>
      </c>
      <c r="B10" s="93">
        <v>5376</v>
      </c>
      <c r="C10" s="33">
        <f aca="true" t="shared" si="0" ref="C10:C15">(B10/$B$10)*100</f>
        <v>100</v>
      </c>
      <c r="E10" s="34" t="s">
        <v>270</v>
      </c>
      <c r="F10" s="97">
        <v>22293</v>
      </c>
      <c r="G10" s="84">
        <f aca="true" t="shared" si="1" ref="G10:G16">(F10/$F$9)*100</f>
        <v>97.14572075997908</v>
      </c>
    </row>
    <row r="11" spans="1:7" ht="12.75">
      <c r="A11" s="36" t="s">
        <v>271</v>
      </c>
      <c r="B11" s="98">
        <v>362</v>
      </c>
      <c r="C11" s="35">
        <f t="shared" si="0"/>
        <v>6.733630952380952</v>
      </c>
      <c r="E11" s="34" t="s">
        <v>272</v>
      </c>
      <c r="F11" s="97">
        <v>22112</v>
      </c>
      <c r="G11" s="84">
        <f t="shared" si="1"/>
        <v>96.35698100052292</v>
      </c>
    </row>
    <row r="12" spans="1:7" ht="12.75">
      <c r="A12" s="36" t="s">
        <v>273</v>
      </c>
      <c r="B12" s="98">
        <v>269</v>
      </c>
      <c r="C12" s="35">
        <f t="shared" si="0"/>
        <v>5.003720238095238</v>
      </c>
      <c r="E12" s="34" t="s">
        <v>274</v>
      </c>
      <c r="F12" s="97">
        <v>10401</v>
      </c>
      <c r="G12" s="84">
        <f t="shared" si="1"/>
        <v>45.324211260240546</v>
      </c>
    </row>
    <row r="13" spans="1:7" ht="12.75">
      <c r="A13" s="36" t="s">
        <v>275</v>
      </c>
      <c r="B13" s="98">
        <v>2732</v>
      </c>
      <c r="C13" s="35">
        <f t="shared" si="0"/>
        <v>50.81845238095239</v>
      </c>
      <c r="E13" s="34" t="s">
        <v>276</v>
      </c>
      <c r="F13" s="97">
        <v>11711</v>
      </c>
      <c r="G13" s="84">
        <f t="shared" si="1"/>
        <v>51.03276974028238</v>
      </c>
    </row>
    <row r="14" spans="1:7" ht="12.75">
      <c r="A14" s="36" t="s">
        <v>277</v>
      </c>
      <c r="B14" s="98">
        <v>1435</v>
      </c>
      <c r="C14" s="35">
        <f t="shared" si="0"/>
        <v>26.692708333333332</v>
      </c>
      <c r="E14" s="34" t="s">
        <v>166</v>
      </c>
      <c r="F14" s="97">
        <v>181</v>
      </c>
      <c r="G14" s="84">
        <f t="shared" si="1"/>
        <v>0.7887397594561618</v>
      </c>
    </row>
    <row r="15" spans="1:7" ht="12.75">
      <c r="A15" s="36" t="s">
        <v>324</v>
      </c>
      <c r="B15" s="97">
        <v>578</v>
      </c>
      <c r="C15" s="35">
        <f t="shared" si="0"/>
        <v>10.751488095238097</v>
      </c>
      <c r="E15" s="34" t="s">
        <v>278</v>
      </c>
      <c r="F15" s="97">
        <v>655</v>
      </c>
      <c r="G15" s="84">
        <f t="shared" si="1"/>
        <v>2.854279240020917</v>
      </c>
    </row>
    <row r="16" spans="1:7" ht="12.75">
      <c r="A16" s="36"/>
      <c r="B16" s="93" t="s">
        <v>250</v>
      </c>
      <c r="C16" s="10"/>
      <c r="E16" s="34" t="s">
        <v>279</v>
      </c>
      <c r="F16" s="98">
        <v>71</v>
      </c>
      <c r="G16" s="84">
        <f t="shared" si="1"/>
        <v>0.3093951542618093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500</v>
      </c>
      <c r="G17" s="84">
        <f>(F17/$F$9)*100</f>
        <v>2.178839114519784</v>
      </c>
    </row>
    <row r="18" spans="1:7" ht="12.75">
      <c r="A18" s="29" t="s">
        <v>282</v>
      </c>
      <c r="B18" s="93">
        <v>16099</v>
      </c>
      <c r="C18" s="33">
        <f>(B18/$B$18)*100</f>
        <v>100</v>
      </c>
      <c r="E18" s="34" t="s">
        <v>283</v>
      </c>
      <c r="F18" s="97">
        <v>155</v>
      </c>
      <c r="G18" s="84">
        <f>(F18/$F$9)*100</f>
        <v>0.675440125501133</v>
      </c>
    </row>
    <row r="19" spans="1:7" ht="12.75">
      <c r="A19" s="36" t="s">
        <v>284</v>
      </c>
      <c r="B19" s="97">
        <v>700</v>
      </c>
      <c r="C19" s="84">
        <f aca="true" t="shared" si="2" ref="C19:C25">(B19/$B$18)*100</f>
        <v>4.348096155040686</v>
      </c>
      <c r="E19" s="34"/>
      <c r="F19" s="97" t="s">
        <v>250</v>
      </c>
      <c r="G19" s="84"/>
    </row>
    <row r="20" spans="1:7" ht="12.75">
      <c r="A20" s="36" t="s">
        <v>285</v>
      </c>
      <c r="B20" s="97">
        <v>3000</v>
      </c>
      <c r="C20" s="84">
        <f t="shared" si="2"/>
        <v>18.634697807317224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6437</v>
      </c>
      <c r="C21" s="84">
        <f t="shared" si="2"/>
        <v>39.98384992856699</v>
      </c>
      <c r="E21" s="38" t="s">
        <v>167</v>
      </c>
      <c r="F21" s="80">
        <v>655</v>
      </c>
      <c r="G21" s="33">
        <f>(F21/$F$21)*100</f>
        <v>100</v>
      </c>
    </row>
    <row r="22" spans="1:7" ht="12.75">
      <c r="A22" s="36" t="s">
        <v>302</v>
      </c>
      <c r="B22" s="97">
        <v>3058</v>
      </c>
      <c r="C22" s="84">
        <f t="shared" si="2"/>
        <v>18.994968631592023</v>
      </c>
      <c r="E22" s="34" t="s">
        <v>303</v>
      </c>
      <c r="F22" s="97">
        <v>417</v>
      </c>
      <c r="G22" s="84">
        <f aca="true" t="shared" si="3" ref="G22:G27">(F22/$F$21)*100</f>
        <v>63.664122137404576</v>
      </c>
    </row>
    <row r="23" spans="1:7" ht="12.75">
      <c r="A23" s="36" t="s">
        <v>304</v>
      </c>
      <c r="B23" s="97">
        <v>802</v>
      </c>
      <c r="C23" s="84">
        <f t="shared" si="2"/>
        <v>4.981675880489472</v>
      </c>
      <c r="E23" s="34" t="s">
        <v>305</v>
      </c>
      <c r="F23" s="97">
        <v>146</v>
      </c>
      <c r="G23" s="84">
        <f t="shared" si="3"/>
        <v>22.290076335877863</v>
      </c>
    </row>
    <row r="24" spans="1:7" ht="12.75">
      <c r="A24" s="36" t="s">
        <v>306</v>
      </c>
      <c r="B24" s="97">
        <v>1550</v>
      </c>
      <c r="C24" s="84">
        <f t="shared" si="2"/>
        <v>9.627927200447232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552</v>
      </c>
      <c r="C25" s="84">
        <f t="shared" si="2"/>
        <v>3.4287843965463694</v>
      </c>
      <c r="E25" s="34" t="s">
        <v>309</v>
      </c>
      <c r="F25" s="97">
        <v>8</v>
      </c>
      <c r="G25" s="84">
        <f t="shared" si="3"/>
        <v>1.2213740458015268</v>
      </c>
    </row>
    <row r="26" spans="1:7" ht="12.75">
      <c r="A26" s="36"/>
      <c r="B26" s="93" t="s">
        <v>250</v>
      </c>
      <c r="C26" s="35"/>
      <c r="E26" s="34" t="s">
        <v>310</v>
      </c>
      <c r="F26" s="97">
        <v>56</v>
      </c>
      <c r="G26" s="84">
        <f t="shared" si="3"/>
        <v>8.549618320610687</v>
      </c>
    </row>
    <row r="27" spans="1:7" ht="12.75">
      <c r="A27" s="36" t="s">
        <v>311</v>
      </c>
      <c r="B27" s="108">
        <v>77</v>
      </c>
      <c r="C27" s="37" t="s">
        <v>261</v>
      </c>
      <c r="E27" s="34" t="s">
        <v>312</v>
      </c>
      <c r="F27" s="97">
        <v>28</v>
      </c>
      <c r="G27" s="84">
        <f t="shared" si="3"/>
        <v>4.2748091603053435</v>
      </c>
    </row>
    <row r="28" spans="1:7" ht="12.75">
      <c r="A28" s="36" t="s">
        <v>313</v>
      </c>
      <c r="B28" s="108">
        <v>13.1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21744</v>
      </c>
      <c r="G30" s="33">
        <f>(F30/$F$30)*100</f>
        <v>100</v>
      </c>
      <c r="J30" s="39"/>
    </row>
    <row r="31" spans="1:10" ht="12.75">
      <c r="A31" s="95" t="s">
        <v>296</v>
      </c>
      <c r="B31" s="93">
        <v>18474</v>
      </c>
      <c r="C31" s="33">
        <f>(B31/$B$31)*100</f>
        <v>100</v>
      </c>
      <c r="E31" s="34" t="s">
        <v>317</v>
      </c>
      <c r="F31" s="97">
        <v>20696</v>
      </c>
      <c r="G31" s="101">
        <f>(F31/$F$30)*100</f>
        <v>95.18027961736571</v>
      </c>
      <c r="J31" s="39"/>
    </row>
    <row r="32" spans="1:10" ht="12.75">
      <c r="A32" s="36" t="s">
        <v>318</v>
      </c>
      <c r="B32" s="97">
        <v>3886</v>
      </c>
      <c r="C32" s="10">
        <f>(B32/$B$31)*100</f>
        <v>21.034968063223992</v>
      </c>
      <c r="E32" s="34" t="s">
        <v>319</v>
      </c>
      <c r="F32" s="97">
        <v>1048</v>
      </c>
      <c r="G32" s="101">
        <f aca="true" t="shared" si="4" ref="G32:G39">(F32/$F$30)*100</f>
        <v>4.81972038263429</v>
      </c>
      <c r="J32" s="39"/>
    </row>
    <row r="33" spans="1:10" ht="12.75">
      <c r="A33" s="36" t="s">
        <v>320</v>
      </c>
      <c r="B33" s="97">
        <v>10437</v>
      </c>
      <c r="C33" s="10">
        <f aca="true" t="shared" si="5" ref="C33:C38">(B33/$B$31)*100</f>
        <v>56.495615459564796</v>
      </c>
      <c r="E33" s="34" t="s">
        <v>321</v>
      </c>
      <c r="F33" s="97">
        <v>332</v>
      </c>
      <c r="G33" s="101">
        <f t="shared" si="4"/>
        <v>1.526857983811626</v>
      </c>
      <c r="J33" s="39"/>
    </row>
    <row r="34" spans="1:7" ht="12.75">
      <c r="A34" s="36" t="s">
        <v>322</v>
      </c>
      <c r="B34" s="97">
        <v>429</v>
      </c>
      <c r="C34" s="10">
        <f t="shared" si="5"/>
        <v>2.3221825267944136</v>
      </c>
      <c r="E34" s="34" t="s">
        <v>323</v>
      </c>
      <c r="F34" s="97">
        <v>351</v>
      </c>
      <c r="G34" s="101">
        <f t="shared" si="4"/>
        <v>1.6142384105960264</v>
      </c>
    </row>
    <row r="35" spans="1:7" ht="12.75">
      <c r="A35" s="36" t="s">
        <v>325</v>
      </c>
      <c r="B35" s="97">
        <v>1881</v>
      </c>
      <c r="C35" s="10">
        <f t="shared" si="5"/>
        <v>10.181877232867814</v>
      </c>
      <c r="E35" s="34" t="s">
        <v>321</v>
      </c>
      <c r="F35" s="97">
        <v>121</v>
      </c>
      <c r="G35" s="101">
        <f t="shared" si="4"/>
        <v>0.5564753495217072</v>
      </c>
    </row>
    <row r="36" spans="1:7" ht="12.75">
      <c r="A36" s="36" t="s">
        <v>297</v>
      </c>
      <c r="B36" s="97">
        <v>1502</v>
      </c>
      <c r="C36" s="10">
        <f t="shared" si="5"/>
        <v>8.130345350221933</v>
      </c>
      <c r="E36" s="34" t="s">
        <v>327</v>
      </c>
      <c r="F36" s="97">
        <v>581</v>
      </c>
      <c r="G36" s="101">
        <f t="shared" si="4"/>
        <v>2.6720014716703457</v>
      </c>
    </row>
    <row r="37" spans="1:7" ht="12.75">
      <c r="A37" s="36" t="s">
        <v>326</v>
      </c>
      <c r="B37" s="97">
        <v>1841</v>
      </c>
      <c r="C37" s="10">
        <f t="shared" si="5"/>
        <v>9.965356717548987</v>
      </c>
      <c r="E37" s="34" t="s">
        <v>321</v>
      </c>
      <c r="F37" s="97">
        <v>193</v>
      </c>
      <c r="G37" s="101">
        <f t="shared" si="4"/>
        <v>0.8876011773362767</v>
      </c>
    </row>
    <row r="38" spans="1:7" ht="12.75">
      <c r="A38" s="36" t="s">
        <v>297</v>
      </c>
      <c r="B38" s="97">
        <v>1295</v>
      </c>
      <c r="C38" s="10">
        <f t="shared" si="5"/>
        <v>7.009851683447006</v>
      </c>
      <c r="E38" s="34" t="s">
        <v>259</v>
      </c>
      <c r="F38" s="97">
        <v>94</v>
      </c>
      <c r="G38" s="101">
        <f t="shared" si="4"/>
        <v>0.4323031640912436</v>
      </c>
    </row>
    <row r="39" spans="1:7" ht="12.75">
      <c r="A39" s="36"/>
      <c r="B39" s="97" t="s">
        <v>250</v>
      </c>
      <c r="C39" s="10"/>
      <c r="E39" s="34" t="s">
        <v>321</v>
      </c>
      <c r="F39" s="97">
        <v>18</v>
      </c>
      <c r="G39" s="101">
        <f t="shared" si="4"/>
        <v>0.08278145695364239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421</v>
      </c>
      <c r="C42" s="33">
        <f>(B42/$B$42)*100</f>
        <v>100</v>
      </c>
      <c r="E42" s="31" t="s">
        <v>268</v>
      </c>
      <c r="F42" s="80">
        <v>22948</v>
      </c>
      <c r="G42" s="99">
        <f>(F42/$F$42)*100</f>
        <v>100</v>
      </c>
      <c r="I42" s="39"/>
    </row>
    <row r="43" spans="1:7" ht="12.75">
      <c r="A43" s="36" t="s">
        <v>301</v>
      </c>
      <c r="B43" s="98">
        <v>217</v>
      </c>
      <c r="C43" s="102">
        <f>(B43/$B$42)*100</f>
        <v>51.543942992874115</v>
      </c>
      <c r="E43" s="60" t="s">
        <v>168</v>
      </c>
      <c r="F43" s="106">
        <v>27917</v>
      </c>
      <c r="G43" s="107">
        <f aca="true" t="shared" si="6" ref="G43:G71">(F43/$F$42)*100</f>
        <v>121.6533031200976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61</v>
      </c>
      <c r="G45" s="101">
        <f t="shared" si="6"/>
        <v>0.2658183719714136</v>
      </c>
    </row>
    <row r="46" spans="1:7" ht="12.75">
      <c r="A46" s="29" t="s">
        <v>331</v>
      </c>
      <c r="B46" s="93">
        <v>17343</v>
      </c>
      <c r="C46" s="33">
        <f>(B46/$B$46)*100</f>
        <v>100</v>
      </c>
      <c r="E46" s="1" t="s">
        <v>332</v>
      </c>
      <c r="F46" s="97">
        <v>62</v>
      </c>
      <c r="G46" s="101">
        <f t="shared" si="6"/>
        <v>0.27017605020045316</v>
      </c>
    </row>
    <row r="47" spans="1:7" ht="12.75">
      <c r="A47" s="36" t="s">
        <v>333</v>
      </c>
      <c r="B47" s="97">
        <v>3129</v>
      </c>
      <c r="C47" s="10">
        <f>(B47/$B$46)*100</f>
        <v>18.041861269676527</v>
      </c>
      <c r="E47" s="1" t="s">
        <v>334</v>
      </c>
      <c r="F47" s="97">
        <v>274</v>
      </c>
      <c r="G47" s="101">
        <f t="shared" si="6"/>
        <v>1.1940038347568416</v>
      </c>
    </row>
    <row r="48" spans="1:7" ht="12.75">
      <c r="A48" s="36"/>
      <c r="B48" s="93" t="s">
        <v>250</v>
      </c>
      <c r="C48" s="10"/>
      <c r="E48" s="1" t="s">
        <v>335</v>
      </c>
      <c r="F48" s="97">
        <v>3003</v>
      </c>
      <c r="G48" s="101">
        <f t="shared" si="6"/>
        <v>13.086107721805822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667</v>
      </c>
      <c r="G49" s="101">
        <f t="shared" si="6"/>
        <v>2.906571378769392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117</v>
      </c>
      <c r="G50" s="101">
        <f t="shared" si="6"/>
        <v>0.5098483527976294</v>
      </c>
    </row>
    <row r="51" spans="1:7" ht="12.75">
      <c r="A51" s="5" t="s">
        <v>338</v>
      </c>
      <c r="B51" s="93">
        <v>4981</v>
      </c>
      <c r="C51" s="33">
        <f>(B51/$B$51)*100</f>
        <v>100</v>
      </c>
      <c r="E51" s="1" t="s">
        <v>339</v>
      </c>
      <c r="F51" s="97">
        <v>5690</v>
      </c>
      <c r="G51" s="101">
        <f t="shared" si="6"/>
        <v>24.79518912323514</v>
      </c>
    </row>
    <row r="52" spans="1:7" ht="12.75">
      <c r="A52" s="4" t="s">
        <v>340</v>
      </c>
      <c r="B52" s="98">
        <v>367</v>
      </c>
      <c r="C52" s="10">
        <f>(B52/$B$51)*100</f>
        <v>7.367998393896808</v>
      </c>
      <c r="E52" s="1" t="s">
        <v>341</v>
      </c>
      <c r="F52" s="97">
        <v>218</v>
      </c>
      <c r="G52" s="101">
        <f t="shared" si="6"/>
        <v>0.9499738539306258</v>
      </c>
    </row>
    <row r="53" spans="1:7" ht="12.75">
      <c r="A53" s="4"/>
      <c r="B53" s="93" t="s">
        <v>250</v>
      </c>
      <c r="C53" s="10"/>
      <c r="E53" s="1" t="s">
        <v>342</v>
      </c>
      <c r="F53" s="97">
        <v>147</v>
      </c>
      <c r="G53" s="101">
        <f t="shared" si="6"/>
        <v>0.6405786996688164</v>
      </c>
    </row>
    <row r="54" spans="1:7" ht="14.25">
      <c r="A54" s="5" t="s">
        <v>343</v>
      </c>
      <c r="B54" s="93">
        <v>11911</v>
      </c>
      <c r="C54" s="33">
        <f>(B54/$B$54)*100</f>
        <v>100</v>
      </c>
      <c r="E54" s="1" t="s">
        <v>201</v>
      </c>
      <c r="F54" s="97">
        <v>7350</v>
      </c>
      <c r="G54" s="101">
        <f t="shared" si="6"/>
        <v>32.02893498344082</v>
      </c>
    </row>
    <row r="55" spans="1:7" ht="12.75">
      <c r="A55" s="4" t="s">
        <v>340</v>
      </c>
      <c r="B55" s="98">
        <v>2499</v>
      </c>
      <c r="C55" s="10">
        <f>(B55/$B$54)*100</f>
        <v>20.98060616237092</v>
      </c>
      <c r="E55" s="1" t="s">
        <v>344</v>
      </c>
      <c r="F55" s="97">
        <v>3802</v>
      </c>
      <c r="G55" s="101">
        <f t="shared" si="6"/>
        <v>16.567892626808437</v>
      </c>
    </row>
    <row r="56" spans="1:7" ht="12.75">
      <c r="A56" s="4" t="s">
        <v>345</v>
      </c>
      <c r="B56" s="119">
        <v>62.7</v>
      </c>
      <c r="C56" s="37" t="s">
        <v>261</v>
      </c>
      <c r="E56" s="1" t="s">
        <v>346</v>
      </c>
      <c r="F56" s="97">
        <v>150</v>
      </c>
      <c r="G56" s="101">
        <f t="shared" si="6"/>
        <v>0.6536517343559352</v>
      </c>
    </row>
    <row r="57" spans="1:7" ht="12.75">
      <c r="A57" s="4" t="s">
        <v>347</v>
      </c>
      <c r="B57" s="98">
        <v>9412</v>
      </c>
      <c r="C57" s="10">
        <f>(B57/$B$54)*100</f>
        <v>79.01939383762908</v>
      </c>
      <c r="E57" s="1" t="s">
        <v>348</v>
      </c>
      <c r="F57" s="97">
        <v>317</v>
      </c>
      <c r="G57" s="101">
        <f t="shared" si="6"/>
        <v>1.381383998605543</v>
      </c>
    </row>
    <row r="58" spans="1:7" ht="12.75">
      <c r="A58" s="4" t="s">
        <v>345</v>
      </c>
      <c r="B58" s="119">
        <v>74.6</v>
      </c>
      <c r="C58" s="37" t="s">
        <v>261</v>
      </c>
      <c r="E58" s="1" t="s">
        <v>349</v>
      </c>
      <c r="F58" s="97">
        <v>1320</v>
      </c>
      <c r="G58" s="101">
        <f t="shared" si="6"/>
        <v>5.75213526233223</v>
      </c>
    </row>
    <row r="59" spans="1:7" ht="12.75">
      <c r="A59" s="4"/>
      <c r="B59" s="93" t="s">
        <v>250</v>
      </c>
      <c r="C59" s="10"/>
      <c r="E59" s="1" t="s">
        <v>350</v>
      </c>
      <c r="F59" s="97">
        <v>80</v>
      </c>
      <c r="G59" s="101">
        <f t="shared" si="6"/>
        <v>0.3486142583231654</v>
      </c>
    </row>
    <row r="60" spans="1:7" ht="12.75">
      <c r="A60" s="5" t="s">
        <v>351</v>
      </c>
      <c r="B60" s="93">
        <v>4549</v>
      </c>
      <c r="C60" s="33">
        <f>(B60/$B$60)*100</f>
        <v>100</v>
      </c>
      <c r="E60" s="1" t="s">
        <v>352</v>
      </c>
      <c r="F60" s="97">
        <v>156</v>
      </c>
      <c r="G60" s="101">
        <f t="shared" si="6"/>
        <v>0.6797978037301725</v>
      </c>
    </row>
    <row r="61" spans="1:7" ht="12.75">
      <c r="A61" s="4" t="s">
        <v>340</v>
      </c>
      <c r="B61" s="97">
        <v>1898</v>
      </c>
      <c r="C61" s="10">
        <f>(B61/$B$60)*100</f>
        <v>41.723455704550446</v>
      </c>
      <c r="E61" s="1" t="s">
        <v>353</v>
      </c>
      <c r="F61" s="97">
        <v>477</v>
      </c>
      <c r="G61" s="101">
        <f t="shared" si="6"/>
        <v>2.078612515251874</v>
      </c>
    </row>
    <row r="62" spans="1:7" ht="12.75">
      <c r="A62" s="4"/>
      <c r="B62" s="93" t="s">
        <v>250</v>
      </c>
      <c r="C62" s="10"/>
      <c r="E62" s="1" t="s">
        <v>354</v>
      </c>
      <c r="F62" s="97">
        <v>315</v>
      </c>
      <c r="G62" s="101">
        <f t="shared" si="6"/>
        <v>1.3726686421474639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65</v>
      </c>
      <c r="G63" s="101">
        <f t="shared" si="6"/>
        <v>0.2832490848875719</v>
      </c>
    </row>
    <row r="64" spans="1:7" ht="12.75">
      <c r="A64" s="29" t="s">
        <v>357</v>
      </c>
      <c r="B64" s="93">
        <v>21744</v>
      </c>
      <c r="C64" s="33">
        <f>(B64/$B$64)*100</f>
        <v>100</v>
      </c>
      <c r="E64" s="1" t="s">
        <v>358</v>
      </c>
      <c r="F64" s="97">
        <v>48</v>
      </c>
      <c r="G64" s="101">
        <f t="shared" si="6"/>
        <v>0.20916855499389925</v>
      </c>
    </row>
    <row r="65" spans="1:7" ht="12.75">
      <c r="A65" s="4" t="s">
        <v>256</v>
      </c>
      <c r="B65" s="97">
        <v>13156</v>
      </c>
      <c r="C65" s="10">
        <f>(B65/$B$64)*100</f>
        <v>60.504047093451064</v>
      </c>
      <c r="E65" s="1" t="s">
        <v>359</v>
      </c>
      <c r="F65" s="97">
        <v>317</v>
      </c>
      <c r="G65" s="101">
        <f t="shared" si="6"/>
        <v>1.381383998605543</v>
      </c>
    </row>
    <row r="66" spans="1:7" ht="12.75">
      <c r="A66" s="4" t="s">
        <v>257</v>
      </c>
      <c r="B66" s="97">
        <v>8506</v>
      </c>
      <c r="C66" s="10">
        <f aca="true" t="shared" si="7" ref="C66:C71">(B66/$B$64)*100</f>
        <v>39.11883738042678</v>
      </c>
      <c r="E66" s="1" t="s">
        <v>360</v>
      </c>
      <c r="F66" s="97">
        <v>42</v>
      </c>
      <c r="G66" s="101">
        <f t="shared" si="6"/>
        <v>0.18302248561966183</v>
      </c>
    </row>
    <row r="67" spans="1:7" ht="12.75">
      <c r="A67" s="4" t="s">
        <v>361</v>
      </c>
      <c r="B67" s="97">
        <v>4875</v>
      </c>
      <c r="C67" s="10">
        <f t="shared" si="7"/>
        <v>22.41997792494481</v>
      </c>
      <c r="E67" s="1" t="s">
        <v>362</v>
      </c>
      <c r="F67" s="97">
        <v>243</v>
      </c>
      <c r="G67" s="101">
        <f t="shared" si="6"/>
        <v>1.058915809656615</v>
      </c>
    </row>
    <row r="68" spans="1:7" ht="12.75">
      <c r="A68" s="4" t="s">
        <v>363</v>
      </c>
      <c r="B68" s="97">
        <v>3631</v>
      </c>
      <c r="C68" s="10">
        <f t="shared" si="7"/>
        <v>16.69885945548197</v>
      </c>
      <c r="E68" s="1" t="s">
        <v>364</v>
      </c>
      <c r="F68" s="97">
        <v>925</v>
      </c>
      <c r="G68" s="101">
        <f t="shared" si="6"/>
        <v>4.030852361861601</v>
      </c>
    </row>
    <row r="69" spans="1:7" ht="12.75">
      <c r="A69" s="4" t="s">
        <v>365</v>
      </c>
      <c r="B69" s="97">
        <v>1235</v>
      </c>
      <c r="C69" s="10">
        <f t="shared" si="7"/>
        <v>5.67972774098602</v>
      </c>
      <c r="E69" s="1" t="s">
        <v>366</v>
      </c>
      <c r="F69" s="97">
        <v>411</v>
      </c>
      <c r="G69" s="101">
        <f t="shared" si="6"/>
        <v>1.7910057521352625</v>
      </c>
    </row>
    <row r="70" spans="1:7" ht="12.75">
      <c r="A70" s="4" t="s">
        <v>367</v>
      </c>
      <c r="B70" s="97">
        <v>2396</v>
      </c>
      <c r="C70" s="10">
        <f t="shared" si="7"/>
        <v>11.019131714495952</v>
      </c>
      <c r="E70" s="1" t="s">
        <v>368</v>
      </c>
      <c r="F70" s="97">
        <v>46</v>
      </c>
      <c r="G70" s="101">
        <f t="shared" si="6"/>
        <v>0.2004531985358201</v>
      </c>
    </row>
    <row r="71" spans="1:7" ht="12.75">
      <c r="A71" s="7" t="s">
        <v>258</v>
      </c>
      <c r="B71" s="103">
        <v>82</v>
      </c>
      <c r="C71" s="40">
        <f t="shared" si="7"/>
        <v>0.3771155261221486</v>
      </c>
      <c r="D71" s="41"/>
      <c r="E71" s="9" t="s">
        <v>369</v>
      </c>
      <c r="F71" s="103">
        <v>1614</v>
      </c>
      <c r="G71" s="104">
        <f t="shared" si="6"/>
        <v>7.033292661669862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18068</v>
      </c>
      <c r="C9" s="81">
        <f>(B9/$B$9)*100</f>
        <v>100</v>
      </c>
      <c r="D9" s="65"/>
      <c r="E9" s="79" t="s">
        <v>381</v>
      </c>
      <c r="F9" s="80">
        <v>9280</v>
      </c>
      <c r="G9" s="81">
        <f>(F9/$F$9)*100</f>
        <v>100</v>
      </c>
    </row>
    <row r="10" spans="1:7" ht="12.75">
      <c r="A10" s="82" t="s">
        <v>382</v>
      </c>
      <c r="B10" s="97">
        <v>10648</v>
      </c>
      <c r="C10" s="105">
        <f>(B10/$B$9)*100</f>
        <v>58.93292007969892</v>
      </c>
      <c r="D10" s="65"/>
      <c r="E10" s="78" t="s">
        <v>383</v>
      </c>
      <c r="F10" s="97">
        <v>602</v>
      </c>
      <c r="G10" s="105">
        <f aca="true" t="shared" si="0" ref="G10:G19">(F10/$F$9)*100</f>
        <v>6.487068965517241</v>
      </c>
    </row>
    <row r="11" spans="1:7" ht="12.75">
      <c r="A11" s="82" t="s">
        <v>384</v>
      </c>
      <c r="B11" s="97">
        <v>10530</v>
      </c>
      <c r="C11" s="105">
        <f aca="true" t="shared" si="1" ref="C11:C16">(B11/$B$9)*100</f>
        <v>58.27983174673456</v>
      </c>
      <c r="D11" s="65"/>
      <c r="E11" s="78" t="s">
        <v>385</v>
      </c>
      <c r="F11" s="97">
        <v>715</v>
      </c>
      <c r="G11" s="105">
        <f t="shared" si="0"/>
        <v>7.704741379310345</v>
      </c>
    </row>
    <row r="12" spans="1:7" ht="12.75">
      <c r="A12" s="82" t="s">
        <v>386</v>
      </c>
      <c r="B12" s="97">
        <v>9486</v>
      </c>
      <c r="C12" s="105">
        <f>(B12/$B$9)*100</f>
        <v>52.50166039406686</v>
      </c>
      <c r="D12" s="65"/>
      <c r="E12" s="78" t="s">
        <v>387</v>
      </c>
      <c r="F12" s="97">
        <v>1370</v>
      </c>
      <c r="G12" s="105">
        <f t="shared" si="0"/>
        <v>14.76293103448276</v>
      </c>
    </row>
    <row r="13" spans="1:7" ht="12.75">
      <c r="A13" s="82" t="s">
        <v>388</v>
      </c>
      <c r="B13" s="97">
        <v>1044</v>
      </c>
      <c r="C13" s="105">
        <f>(B13/$B$9)*100</f>
        <v>5.7781713526677</v>
      </c>
      <c r="D13" s="65"/>
      <c r="E13" s="78" t="s">
        <v>389</v>
      </c>
      <c r="F13" s="97">
        <v>1393</v>
      </c>
      <c r="G13" s="105">
        <f t="shared" si="0"/>
        <v>15.010775862068964</v>
      </c>
    </row>
    <row r="14" spans="1:7" ht="12.75">
      <c r="A14" s="82" t="s">
        <v>390</v>
      </c>
      <c r="B14" s="109">
        <v>9.9</v>
      </c>
      <c r="C14" s="112" t="s">
        <v>261</v>
      </c>
      <c r="D14" s="65"/>
      <c r="E14" s="78" t="s">
        <v>391</v>
      </c>
      <c r="F14" s="97">
        <v>1853</v>
      </c>
      <c r="G14" s="105">
        <f t="shared" si="0"/>
        <v>19.967672413793103</v>
      </c>
    </row>
    <row r="15" spans="1:7" ht="12.75">
      <c r="A15" s="82" t="s">
        <v>392</v>
      </c>
      <c r="B15" s="109">
        <v>118</v>
      </c>
      <c r="C15" s="105">
        <f t="shared" si="1"/>
        <v>0.6530883329643569</v>
      </c>
      <c r="D15" s="65"/>
      <c r="E15" s="78" t="s">
        <v>393</v>
      </c>
      <c r="F15" s="97">
        <v>1768</v>
      </c>
      <c r="G15" s="105">
        <f t="shared" si="0"/>
        <v>19.051724137931032</v>
      </c>
    </row>
    <row r="16" spans="1:7" ht="12.75">
      <c r="A16" s="82" t="s">
        <v>67</v>
      </c>
      <c r="B16" s="97">
        <v>7420</v>
      </c>
      <c r="C16" s="105">
        <f t="shared" si="1"/>
        <v>41.06707992030108</v>
      </c>
      <c r="D16" s="65"/>
      <c r="E16" s="78" t="s">
        <v>68</v>
      </c>
      <c r="F16" s="97">
        <v>904</v>
      </c>
      <c r="G16" s="105">
        <f t="shared" si="0"/>
        <v>9.741379310344827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471</v>
      </c>
      <c r="G17" s="105">
        <f t="shared" si="0"/>
        <v>5.075431034482759</v>
      </c>
    </row>
    <row r="18" spans="1:7" ht="12.75">
      <c r="A18" s="77" t="s">
        <v>70</v>
      </c>
      <c r="B18" s="80">
        <v>9769</v>
      </c>
      <c r="C18" s="81">
        <f>(B18/$B$18)*100</f>
        <v>100</v>
      </c>
      <c r="D18" s="65"/>
      <c r="E18" s="78" t="s">
        <v>170</v>
      </c>
      <c r="F18" s="97">
        <v>109</v>
      </c>
      <c r="G18" s="105">
        <f t="shared" si="0"/>
        <v>1.1745689655172413</v>
      </c>
    </row>
    <row r="19" spans="1:9" ht="12.75">
      <c r="A19" s="82" t="s">
        <v>382</v>
      </c>
      <c r="B19" s="97">
        <v>5243</v>
      </c>
      <c r="C19" s="105">
        <f>(B19/$B$18)*100</f>
        <v>53.66977172689119</v>
      </c>
      <c r="D19" s="65"/>
      <c r="E19" s="78" t="s">
        <v>169</v>
      </c>
      <c r="F19" s="98">
        <v>95</v>
      </c>
      <c r="G19" s="105">
        <f t="shared" si="0"/>
        <v>1.0237068965517242</v>
      </c>
      <c r="I19" s="117"/>
    </row>
    <row r="20" spans="1:7" ht="12.75">
      <c r="A20" s="82" t="s">
        <v>384</v>
      </c>
      <c r="B20" s="97">
        <v>5233</v>
      </c>
      <c r="C20" s="105">
        <f>(B20/$B$18)*100</f>
        <v>53.567407104104824</v>
      </c>
      <c r="D20" s="65"/>
      <c r="E20" s="78" t="s">
        <v>71</v>
      </c>
      <c r="F20" s="97">
        <v>38977</v>
      </c>
      <c r="G20" s="112" t="s">
        <v>261</v>
      </c>
    </row>
    <row r="21" spans="1:7" ht="12.75">
      <c r="A21" s="82" t="s">
        <v>386</v>
      </c>
      <c r="B21" s="97">
        <v>4624</v>
      </c>
      <c r="C21" s="105">
        <f>(B21/$B$18)*100</f>
        <v>47.33340157641519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6741</v>
      </c>
      <c r="G22" s="105">
        <f>(F22/$F$9)*100</f>
        <v>72.64008620689654</v>
      </c>
    </row>
    <row r="23" spans="1:7" ht="12.75">
      <c r="A23" s="77" t="s">
        <v>73</v>
      </c>
      <c r="B23" s="80">
        <v>1403</v>
      </c>
      <c r="C23" s="81">
        <f>(B23/$B$23)*100</f>
        <v>100</v>
      </c>
      <c r="D23" s="65"/>
      <c r="E23" s="78" t="s">
        <v>74</v>
      </c>
      <c r="F23" s="97">
        <v>48445</v>
      </c>
      <c r="G23" s="112" t="s">
        <v>261</v>
      </c>
    </row>
    <row r="24" spans="1:7" ht="12.75">
      <c r="A24" s="82" t="s">
        <v>75</v>
      </c>
      <c r="B24" s="97">
        <v>958</v>
      </c>
      <c r="C24" s="105">
        <f>(B24/$B$23)*100</f>
        <v>68.28225231646472</v>
      </c>
      <c r="D24" s="65"/>
      <c r="E24" s="78" t="s">
        <v>76</v>
      </c>
      <c r="F24" s="97">
        <v>3693</v>
      </c>
      <c r="G24" s="105">
        <f>(F24/$F$9)*100</f>
        <v>39.79525862068966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473</v>
      </c>
      <c r="G26" s="105">
        <f>(F26/$F$9)*100</f>
        <v>5.0969827586206895</v>
      </c>
    </row>
    <row r="27" spans="1:7" ht="12.75">
      <c r="A27" s="77" t="s">
        <v>85</v>
      </c>
      <c r="B27" s="80">
        <v>9280</v>
      </c>
      <c r="C27" s="81">
        <f>(B27/$B$27)*100</f>
        <v>100</v>
      </c>
      <c r="D27" s="65"/>
      <c r="E27" s="78" t="s">
        <v>78</v>
      </c>
      <c r="F27" s="98">
        <v>8019</v>
      </c>
      <c r="G27" s="112" t="s">
        <v>261</v>
      </c>
    </row>
    <row r="28" spans="1:7" ht="12.75">
      <c r="A28" s="82" t="s">
        <v>86</v>
      </c>
      <c r="B28" s="97">
        <v>7520</v>
      </c>
      <c r="C28" s="105">
        <f aca="true" t="shared" si="2" ref="C28:C33">(B28/$B$27)*100</f>
        <v>81.03448275862068</v>
      </c>
      <c r="D28" s="65"/>
      <c r="E28" s="78" t="s">
        <v>79</v>
      </c>
      <c r="F28" s="97">
        <v>219</v>
      </c>
      <c r="G28" s="105">
        <f>(F28/$F$9)*100</f>
        <v>2.359913793103448</v>
      </c>
    </row>
    <row r="29" spans="1:7" ht="12.75">
      <c r="A29" s="82" t="s">
        <v>87</v>
      </c>
      <c r="B29" s="97">
        <v>1095</v>
      </c>
      <c r="C29" s="105">
        <f t="shared" si="2"/>
        <v>11.799568965517242</v>
      </c>
      <c r="D29" s="65"/>
      <c r="E29" s="78" t="s">
        <v>80</v>
      </c>
      <c r="F29" s="97">
        <v>2966</v>
      </c>
      <c r="G29" s="112" t="s">
        <v>261</v>
      </c>
    </row>
    <row r="30" spans="1:7" ht="12.75">
      <c r="A30" s="82" t="s">
        <v>88</v>
      </c>
      <c r="B30" s="97">
        <v>236</v>
      </c>
      <c r="C30" s="105">
        <f t="shared" si="2"/>
        <v>2.543103448275862</v>
      </c>
      <c r="D30" s="65"/>
      <c r="E30" s="78" t="s">
        <v>81</v>
      </c>
      <c r="F30" s="97">
        <v>2449</v>
      </c>
      <c r="G30" s="105">
        <f>(F30/$F$9)*100</f>
        <v>26.39008620689655</v>
      </c>
    </row>
    <row r="31" spans="1:7" ht="12.75">
      <c r="A31" s="82" t="s">
        <v>115</v>
      </c>
      <c r="B31" s="97">
        <v>170</v>
      </c>
      <c r="C31" s="105">
        <f t="shared" si="2"/>
        <v>1.8318965517241377</v>
      </c>
      <c r="D31" s="65"/>
      <c r="E31" s="78" t="s">
        <v>82</v>
      </c>
      <c r="F31" s="97">
        <v>16568</v>
      </c>
      <c r="G31" s="112" t="s">
        <v>261</v>
      </c>
    </row>
    <row r="32" spans="1:7" ht="12.75">
      <c r="A32" s="82" t="s">
        <v>89</v>
      </c>
      <c r="B32" s="97">
        <v>128</v>
      </c>
      <c r="C32" s="105">
        <f t="shared" si="2"/>
        <v>1.3793103448275863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131</v>
      </c>
      <c r="C33" s="105">
        <f t="shared" si="2"/>
        <v>1.4116379310344829</v>
      </c>
      <c r="D33" s="65"/>
      <c r="E33" s="79" t="s">
        <v>84</v>
      </c>
      <c r="F33" s="80">
        <v>6389</v>
      </c>
      <c r="G33" s="81">
        <f>(F33/$F$33)*100</f>
        <v>100</v>
      </c>
    </row>
    <row r="34" spans="1:7" ht="12.75">
      <c r="A34" s="82" t="s">
        <v>91</v>
      </c>
      <c r="B34" s="120">
        <v>23.5</v>
      </c>
      <c r="C34" s="112" t="s">
        <v>261</v>
      </c>
      <c r="D34" s="65"/>
      <c r="E34" s="78" t="s">
        <v>383</v>
      </c>
      <c r="F34" s="97">
        <v>186</v>
      </c>
      <c r="G34" s="105">
        <f aca="true" t="shared" si="3" ref="G34:G43">(F34/$F$33)*100</f>
        <v>2.9112537173266553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199</v>
      </c>
      <c r="G35" s="105">
        <f t="shared" si="3"/>
        <v>3.1147284395054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786</v>
      </c>
      <c r="G36" s="105">
        <f t="shared" si="3"/>
        <v>12.302394740961027</v>
      </c>
    </row>
    <row r="37" spans="1:7" ht="12.75">
      <c r="A37" s="77" t="s">
        <v>94</v>
      </c>
      <c r="B37" s="80">
        <v>9486</v>
      </c>
      <c r="C37" s="81">
        <f>(B37/$B$37)*100</f>
        <v>100</v>
      </c>
      <c r="D37" s="65"/>
      <c r="E37" s="78" t="s">
        <v>389</v>
      </c>
      <c r="F37" s="97">
        <v>987</v>
      </c>
      <c r="G37" s="105">
        <f t="shared" si="3"/>
        <v>15.44842698387854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1375</v>
      </c>
      <c r="G38" s="105">
        <f t="shared" si="3"/>
        <v>21.52136484582877</v>
      </c>
    </row>
    <row r="39" spans="1:7" ht="12.75">
      <c r="A39" s="82" t="s">
        <v>97</v>
      </c>
      <c r="B39" s="98">
        <v>2269</v>
      </c>
      <c r="C39" s="105">
        <f>(B39/$B$37)*100</f>
        <v>23.919460257221168</v>
      </c>
      <c r="D39" s="65"/>
      <c r="E39" s="78" t="s">
        <v>393</v>
      </c>
      <c r="F39" s="97">
        <v>1491</v>
      </c>
      <c r="G39" s="105">
        <f t="shared" si="3"/>
        <v>23.336985443731415</v>
      </c>
    </row>
    <row r="40" spans="1:7" ht="12.75">
      <c r="A40" s="82" t="s">
        <v>98</v>
      </c>
      <c r="B40" s="98">
        <v>2290</v>
      </c>
      <c r="C40" s="105">
        <f>(B40/$B$37)*100</f>
        <v>24.140839131351466</v>
      </c>
      <c r="D40" s="65"/>
      <c r="E40" s="78" t="s">
        <v>68</v>
      </c>
      <c r="F40" s="97">
        <v>817</v>
      </c>
      <c r="G40" s="105">
        <f t="shared" si="3"/>
        <v>12.787603693848803</v>
      </c>
    </row>
    <row r="41" spans="1:7" ht="12.75">
      <c r="A41" s="82" t="s">
        <v>100</v>
      </c>
      <c r="B41" s="98">
        <v>2623</v>
      </c>
      <c r="C41" s="105">
        <f>(B41/$B$37)*100</f>
        <v>27.651275563989035</v>
      </c>
      <c r="D41" s="65"/>
      <c r="E41" s="78" t="s">
        <v>69</v>
      </c>
      <c r="F41" s="97">
        <v>395</v>
      </c>
      <c r="G41" s="105">
        <f t="shared" si="3"/>
        <v>6.182501173892628</v>
      </c>
    </row>
    <row r="42" spans="1:7" ht="12.75">
      <c r="A42" s="82" t="s">
        <v>260</v>
      </c>
      <c r="B42" s="98">
        <v>137</v>
      </c>
      <c r="C42" s="105">
        <f>(B42/$B$37)*100</f>
        <v>1.4442336074214632</v>
      </c>
      <c r="D42" s="65"/>
      <c r="E42" s="78" t="s">
        <v>170</v>
      </c>
      <c r="F42" s="97">
        <v>69</v>
      </c>
      <c r="G42" s="105">
        <f t="shared" si="3"/>
        <v>1.0799812177179526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84</v>
      </c>
      <c r="G43" s="105">
        <f t="shared" si="3"/>
        <v>1.314759743308812</v>
      </c>
    </row>
    <row r="44" spans="1:7" ht="12.75">
      <c r="A44" s="82" t="s">
        <v>291</v>
      </c>
      <c r="B44" s="98">
        <v>1298</v>
      </c>
      <c r="C44" s="105">
        <f>(B44/$B$37)*100</f>
        <v>13.683322791482183</v>
      </c>
      <c r="D44" s="65"/>
      <c r="E44" s="78" t="s">
        <v>93</v>
      </c>
      <c r="F44" s="97">
        <v>45058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869</v>
      </c>
      <c r="C46" s="105">
        <f>(B46/$B$37)*100</f>
        <v>9.160868648534683</v>
      </c>
      <c r="D46" s="65"/>
      <c r="E46" s="78" t="s">
        <v>96</v>
      </c>
      <c r="F46" s="97">
        <v>19786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35201</v>
      </c>
      <c r="G48" s="112" t="s">
        <v>261</v>
      </c>
    </row>
    <row r="49" spans="1:7" ht="13.5" thickBot="1">
      <c r="A49" s="82" t="s">
        <v>292</v>
      </c>
      <c r="B49" s="98">
        <v>172</v>
      </c>
      <c r="C49" s="105">
        <f aca="true" t="shared" si="4" ref="C49:C55">(B49/$B$37)*100</f>
        <v>1.8131983976386254</v>
      </c>
      <c r="D49" s="87"/>
      <c r="E49" s="88" t="s">
        <v>102</v>
      </c>
      <c r="F49" s="113">
        <v>24715</v>
      </c>
      <c r="G49" s="114" t="s">
        <v>261</v>
      </c>
    </row>
    <row r="50" spans="1:7" ht="13.5" thickTop="1">
      <c r="A50" s="82" t="s">
        <v>116</v>
      </c>
      <c r="B50" s="98">
        <v>911</v>
      </c>
      <c r="C50" s="105">
        <f t="shared" si="4"/>
        <v>9.603626396795278</v>
      </c>
      <c r="D50" s="65"/>
      <c r="E50" s="78"/>
      <c r="F50" s="86"/>
      <c r="G50" s="85"/>
    </row>
    <row r="51" spans="1:7" ht="12.75">
      <c r="A51" s="82" t="s">
        <v>117</v>
      </c>
      <c r="B51" s="98">
        <v>425</v>
      </c>
      <c r="C51" s="105">
        <f t="shared" si="4"/>
        <v>4.480286738351254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168</v>
      </c>
      <c r="C52" s="105">
        <f t="shared" si="4"/>
        <v>1.7710309930423784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1228</v>
      </c>
      <c r="C53" s="105">
        <f t="shared" si="4"/>
        <v>12.94539321104786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500</v>
      </c>
      <c r="C54" s="105">
        <f t="shared" si="4"/>
        <v>5.270925574530887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257</v>
      </c>
      <c r="C55" s="105">
        <f t="shared" si="4"/>
        <v>2.709255745308876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575</v>
      </c>
      <c r="C57" s="105">
        <f>(B57/$B$37)*100</f>
        <v>6.061564410710521</v>
      </c>
      <c r="D57" s="65"/>
      <c r="E57" s="79" t="s">
        <v>84</v>
      </c>
      <c r="F57" s="80">
        <v>336</v>
      </c>
      <c r="G57" s="105">
        <f>(F57/L57)*100</f>
        <v>5.259038973235248</v>
      </c>
      <c r="H57" s="79" t="s">
        <v>84</v>
      </c>
      <c r="L57" s="15">
        <v>6389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238</v>
      </c>
      <c r="G58" s="105">
        <f>(F58/L58)*100</f>
        <v>8.412866737363025</v>
      </c>
      <c r="H58" s="78" t="s">
        <v>118</v>
      </c>
      <c r="L58" s="15">
        <v>2829</v>
      </c>
    </row>
    <row r="59" spans="1:12" ht="12.75">
      <c r="A59" s="82" t="s">
        <v>112</v>
      </c>
      <c r="B59" s="98">
        <v>510</v>
      </c>
      <c r="C59" s="105">
        <f>(B59/$B$37)*100</f>
        <v>5.376344086021505</v>
      </c>
      <c r="D59" s="65"/>
      <c r="E59" s="78" t="s">
        <v>120</v>
      </c>
      <c r="F59" s="97">
        <v>111</v>
      </c>
      <c r="G59" s="105">
        <f>(F59/L59)*100</f>
        <v>10.491493383742911</v>
      </c>
      <c r="H59" s="78" t="s">
        <v>120</v>
      </c>
      <c r="L59" s="15">
        <v>1058</v>
      </c>
    </row>
    <row r="60" spans="1:7" ht="12.75">
      <c r="A60" s="82" t="s">
        <v>113</v>
      </c>
      <c r="B60" s="98">
        <v>2049</v>
      </c>
      <c r="C60" s="105">
        <f>(B60/$B$37)*100</f>
        <v>21.60025300442758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1587</v>
      </c>
      <c r="C62" s="105">
        <f>(B62/$B$37)*100</f>
        <v>16.729917773561038</v>
      </c>
      <c r="D62" s="65"/>
      <c r="E62" s="79" t="s">
        <v>123</v>
      </c>
      <c r="F62" s="80">
        <v>176</v>
      </c>
      <c r="G62" s="105">
        <f>(F62/L62)*100</f>
        <v>17.305801376597838</v>
      </c>
      <c r="H62" s="79" t="s">
        <v>394</v>
      </c>
      <c r="L62" s="15">
        <v>1017</v>
      </c>
    </row>
    <row r="63" spans="1:12" ht="12.75">
      <c r="A63" s="61" t="s">
        <v>293</v>
      </c>
      <c r="B63" s="98">
        <v>423</v>
      </c>
      <c r="C63" s="105">
        <f>(B63/$B$37)*100</f>
        <v>4.459203036053131</v>
      </c>
      <c r="D63" s="65"/>
      <c r="E63" s="78" t="s">
        <v>118</v>
      </c>
      <c r="F63" s="97">
        <v>152</v>
      </c>
      <c r="G63" s="105">
        <f>(F63/L63)*100</f>
        <v>24.675324675324674</v>
      </c>
      <c r="H63" s="78" t="s">
        <v>118</v>
      </c>
      <c r="L63" s="15">
        <v>616</v>
      </c>
    </row>
    <row r="64" spans="1:12" ht="12.75">
      <c r="A64" s="82" t="s">
        <v>114</v>
      </c>
      <c r="B64" s="98">
        <v>681</v>
      </c>
      <c r="C64" s="105">
        <f>(B64/$B$37)*100</f>
        <v>7.17900063251107</v>
      </c>
      <c r="D64" s="65"/>
      <c r="E64" s="78" t="s">
        <v>120</v>
      </c>
      <c r="F64" s="97">
        <v>68</v>
      </c>
      <c r="G64" s="105">
        <f>(F64/L64)*100</f>
        <v>30.357142857142854</v>
      </c>
      <c r="H64" s="78" t="s">
        <v>120</v>
      </c>
      <c r="L64" s="15">
        <v>224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1742</v>
      </c>
      <c r="G66" s="105">
        <f aca="true" t="shared" si="5" ref="G66:G71">(F66/L66)*100</f>
        <v>7.68653752812955</v>
      </c>
      <c r="H66" s="79" t="s">
        <v>124</v>
      </c>
      <c r="L66" s="15">
        <v>22663</v>
      </c>
    </row>
    <row r="67" spans="1:12" ht="12.75">
      <c r="A67" s="82" t="s">
        <v>126</v>
      </c>
      <c r="B67" s="97">
        <v>7004</v>
      </c>
      <c r="C67" s="105">
        <f>(B67/$B$37)*100</f>
        <v>73.83512544802868</v>
      </c>
      <c r="D67" s="65"/>
      <c r="E67" s="78" t="s">
        <v>262</v>
      </c>
      <c r="F67" s="97">
        <v>1155</v>
      </c>
      <c r="G67" s="105">
        <f t="shared" si="5"/>
        <v>6.685575364667747</v>
      </c>
      <c r="H67" s="78" t="s">
        <v>262</v>
      </c>
      <c r="L67" s="15">
        <v>17276</v>
      </c>
    </row>
    <row r="68" spans="1:12" ht="12.75">
      <c r="A68" s="82" t="s">
        <v>128</v>
      </c>
      <c r="B68" s="97">
        <v>1777</v>
      </c>
      <c r="C68" s="105">
        <f>(B68/$B$37)*100</f>
        <v>18.732869491882774</v>
      </c>
      <c r="D68" s="65"/>
      <c r="E68" s="78" t="s">
        <v>127</v>
      </c>
      <c r="F68" s="97">
        <v>239</v>
      </c>
      <c r="G68" s="105">
        <f t="shared" si="5"/>
        <v>5.253901956473951</v>
      </c>
      <c r="H68" s="78" t="s">
        <v>127</v>
      </c>
      <c r="L68" s="15">
        <v>4549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553</v>
      </c>
      <c r="G69" s="105">
        <f t="shared" si="5"/>
        <v>10.342247989526838</v>
      </c>
      <c r="H69" s="78" t="s">
        <v>129</v>
      </c>
      <c r="L69" s="15">
        <v>5347</v>
      </c>
    </row>
    <row r="70" spans="1:12" ht="12.75">
      <c r="A70" s="82" t="s">
        <v>376</v>
      </c>
      <c r="B70" s="97">
        <v>669</v>
      </c>
      <c r="C70" s="105">
        <f>(B70/$B$37)*100</f>
        <v>7.052498418722328</v>
      </c>
      <c r="D70" s="65"/>
      <c r="E70" s="78" t="s">
        <v>130</v>
      </c>
      <c r="F70" s="97">
        <v>436</v>
      </c>
      <c r="G70" s="105">
        <f t="shared" si="5"/>
        <v>10.425633668101387</v>
      </c>
      <c r="H70" s="78" t="s">
        <v>130</v>
      </c>
      <c r="L70" s="15">
        <v>4182</v>
      </c>
    </row>
    <row r="71" spans="1:12" ht="13.5" thickBot="1">
      <c r="A71" s="90" t="s">
        <v>371</v>
      </c>
      <c r="B71" s="110">
        <v>36</v>
      </c>
      <c r="C71" s="111">
        <f>(B71/$B$37)*100</f>
        <v>0.3795066413662239</v>
      </c>
      <c r="D71" s="91"/>
      <c r="E71" s="92" t="s">
        <v>131</v>
      </c>
      <c r="F71" s="110">
        <v>611</v>
      </c>
      <c r="G71" s="118">
        <f t="shared" si="5"/>
        <v>16.015727391874183</v>
      </c>
      <c r="H71" s="92" t="s">
        <v>131</v>
      </c>
      <c r="L71" s="15">
        <v>3815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13924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9329</v>
      </c>
      <c r="G9" s="81">
        <f>(F9/$F$9)*100</f>
        <v>100</v>
      </c>
      <c r="I9" s="53"/>
    </row>
    <row r="10" spans="1:7" ht="12.75">
      <c r="A10" s="36" t="s">
        <v>137</v>
      </c>
      <c r="B10" s="97">
        <v>11489</v>
      </c>
      <c r="C10" s="105">
        <f aca="true" t="shared" si="0" ref="C10:C18">(B10/$B$8)*100</f>
        <v>82.51220913530595</v>
      </c>
      <c r="E10" s="32" t="s">
        <v>138</v>
      </c>
      <c r="F10" s="97">
        <v>9155</v>
      </c>
      <c r="G10" s="105">
        <f>(F10/$F$9)*100</f>
        <v>98.13484832243542</v>
      </c>
    </row>
    <row r="11" spans="1:7" ht="12.75">
      <c r="A11" s="36" t="s">
        <v>139</v>
      </c>
      <c r="B11" s="97">
        <v>1121</v>
      </c>
      <c r="C11" s="105">
        <f t="shared" si="0"/>
        <v>8.050847457627118</v>
      </c>
      <c r="E11" s="32" t="s">
        <v>140</v>
      </c>
      <c r="F11" s="97">
        <v>143</v>
      </c>
      <c r="G11" s="105">
        <f>(F11/$F$9)*100</f>
        <v>1.532854539607675</v>
      </c>
    </row>
    <row r="12" spans="1:7" ht="12.75">
      <c r="A12" s="36" t="s">
        <v>141</v>
      </c>
      <c r="B12" s="97">
        <v>210</v>
      </c>
      <c r="C12" s="105">
        <f t="shared" si="0"/>
        <v>1.5081873024992818</v>
      </c>
      <c r="E12" s="32" t="s">
        <v>142</v>
      </c>
      <c r="F12" s="97">
        <v>31</v>
      </c>
      <c r="G12" s="105">
        <f>(F12/$F$9)*100</f>
        <v>0.3322971379569085</v>
      </c>
    </row>
    <row r="13" spans="1:7" ht="12.75">
      <c r="A13" s="36" t="s">
        <v>143</v>
      </c>
      <c r="B13" s="97">
        <v>71</v>
      </c>
      <c r="C13" s="105">
        <f t="shared" si="0"/>
        <v>0.5099109451307096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41</v>
      </c>
      <c r="C14" s="105">
        <f t="shared" si="0"/>
        <v>0.29445561620224076</v>
      </c>
      <c r="E14" s="42" t="s">
        <v>145</v>
      </c>
      <c r="F14" s="80">
        <v>7062</v>
      </c>
      <c r="G14" s="81">
        <f>(F14/$F$14)*100</f>
        <v>100</v>
      </c>
    </row>
    <row r="15" spans="1:7" ht="12.75">
      <c r="A15" s="36" t="s">
        <v>146</v>
      </c>
      <c r="B15" s="97">
        <v>247</v>
      </c>
      <c r="C15" s="105">
        <f t="shared" si="0"/>
        <v>1.7739155415110601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285</v>
      </c>
      <c r="C16" s="105">
        <f t="shared" si="0"/>
        <v>2.0468256248204537</v>
      </c>
      <c r="E16" s="1" t="s">
        <v>149</v>
      </c>
      <c r="F16" s="97">
        <v>141</v>
      </c>
      <c r="G16" s="105">
        <f>(F16/$F$14)*100</f>
        <v>1.9966015293118096</v>
      </c>
    </row>
    <row r="17" spans="1:7" ht="12.75">
      <c r="A17" s="36" t="s">
        <v>150</v>
      </c>
      <c r="B17" s="97">
        <v>460</v>
      </c>
      <c r="C17" s="105">
        <f t="shared" si="0"/>
        <v>3.3036483769031886</v>
      </c>
      <c r="E17" s="1" t="s">
        <v>151</v>
      </c>
      <c r="F17" s="97">
        <v>3785</v>
      </c>
      <c r="G17" s="105">
        <f aca="true" t="shared" si="1" ref="G17:G23">(F17/$F$14)*100</f>
        <v>53.59671481166808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2041</v>
      </c>
      <c r="G18" s="105">
        <f t="shared" si="1"/>
        <v>28.9011611441518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600</v>
      </c>
      <c r="G19" s="105">
        <f t="shared" si="1"/>
        <v>8.496176720475786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345</v>
      </c>
      <c r="G20" s="105">
        <f t="shared" si="1"/>
        <v>4.885301614273577</v>
      </c>
    </row>
    <row r="21" spans="1:7" ht="12.75">
      <c r="A21" s="36" t="s">
        <v>156</v>
      </c>
      <c r="B21" s="98">
        <v>331</v>
      </c>
      <c r="C21" s="105">
        <f aca="true" t="shared" si="2" ref="C21:C28">(B21/$B$8)*100</f>
        <v>2.3771904625107725</v>
      </c>
      <c r="E21" s="1" t="s">
        <v>157</v>
      </c>
      <c r="F21" s="97">
        <v>112</v>
      </c>
      <c r="G21" s="105">
        <f t="shared" si="1"/>
        <v>1.5859529878221468</v>
      </c>
    </row>
    <row r="22" spans="1:7" ht="12.75">
      <c r="A22" s="36" t="s">
        <v>158</v>
      </c>
      <c r="B22" s="98">
        <v>630</v>
      </c>
      <c r="C22" s="105">
        <f t="shared" si="2"/>
        <v>4.524561907497845</v>
      </c>
      <c r="E22" s="1" t="s">
        <v>159</v>
      </c>
      <c r="F22" s="97">
        <v>24</v>
      </c>
      <c r="G22" s="105">
        <f t="shared" si="1"/>
        <v>0.33984706881903143</v>
      </c>
    </row>
    <row r="23" spans="1:7" ht="12.75">
      <c r="A23" s="36" t="s">
        <v>160</v>
      </c>
      <c r="B23" s="98">
        <v>793</v>
      </c>
      <c r="C23" s="105">
        <f t="shared" si="2"/>
        <v>5.695202528009193</v>
      </c>
      <c r="E23" s="1" t="s">
        <v>161</v>
      </c>
      <c r="F23" s="98">
        <v>14</v>
      </c>
      <c r="G23" s="105">
        <f t="shared" si="1"/>
        <v>0.19824412347776835</v>
      </c>
    </row>
    <row r="24" spans="1:7" ht="12.75">
      <c r="A24" s="36" t="s">
        <v>162</v>
      </c>
      <c r="B24" s="97">
        <v>2380</v>
      </c>
      <c r="C24" s="105">
        <f t="shared" si="2"/>
        <v>17.092789428325194</v>
      </c>
      <c r="E24" s="1" t="s">
        <v>163</v>
      </c>
      <c r="F24" s="97">
        <v>95900</v>
      </c>
      <c r="G24" s="112" t="s">
        <v>261</v>
      </c>
    </row>
    <row r="25" spans="1:7" ht="12.75">
      <c r="A25" s="36" t="s">
        <v>164</v>
      </c>
      <c r="B25" s="97">
        <v>2615</v>
      </c>
      <c r="C25" s="105">
        <f t="shared" si="2"/>
        <v>18.780522838264865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2722</v>
      </c>
      <c r="C26" s="105">
        <f t="shared" si="2"/>
        <v>19.548980178109737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3602</v>
      </c>
      <c r="C27" s="105">
        <f t="shared" si="2"/>
        <v>25.869003160011488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851</v>
      </c>
      <c r="C28" s="105">
        <f t="shared" si="2"/>
        <v>6.111749497270899</v>
      </c>
      <c r="E28" s="32" t="s">
        <v>176</v>
      </c>
      <c r="F28" s="97">
        <v>4411</v>
      </c>
      <c r="G28" s="105">
        <f aca="true" t="shared" si="3" ref="G28:G35">(F28/$F$14)*100</f>
        <v>62.46105919003115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165</v>
      </c>
      <c r="G30" s="105">
        <f t="shared" si="3"/>
        <v>2.336448598130841</v>
      </c>
    </row>
    <row r="31" spans="1:7" ht="12.75">
      <c r="A31" s="36" t="s">
        <v>180</v>
      </c>
      <c r="B31" s="97">
        <v>49</v>
      </c>
      <c r="C31" s="105">
        <f aca="true" t="shared" si="4" ref="C31:C39">(B31/$B$8)*100</f>
        <v>0.35191037058316577</v>
      </c>
      <c r="E31" s="32" t="s">
        <v>181</v>
      </c>
      <c r="F31" s="97">
        <v>608</v>
      </c>
      <c r="G31" s="105">
        <f t="shared" si="3"/>
        <v>8.609459076748797</v>
      </c>
    </row>
    <row r="32" spans="1:7" ht="12.75">
      <c r="A32" s="36" t="s">
        <v>182</v>
      </c>
      <c r="B32" s="97">
        <v>126</v>
      </c>
      <c r="C32" s="105">
        <f t="shared" si="4"/>
        <v>0.9049123814995692</v>
      </c>
      <c r="E32" s="32" t="s">
        <v>183</v>
      </c>
      <c r="F32" s="97">
        <v>1409</v>
      </c>
      <c r="G32" s="105">
        <f t="shared" si="3"/>
        <v>19.951854998583972</v>
      </c>
    </row>
    <row r="33" spans="1:7" ht="12.75">
      <c r="A33" s="36" t="s">
        <v>184</v>
      </c>
      <c r="B33" s="97">
        <v>637</v>
      </c>
      <c r="C33" s="105">
        <f t="shared" si="4"/>
        <v>4.574834817581155</v>
      </c>
      <c r="E33" s="32" t="s">
        <v>185</v>
      </c>
      <c r="F33" s="97">
        <v>1576</v>
      </c>
      <c r="G33" s="105">
        <f t="shared" si="3"/>
        <v>22.316624185783066</v>
      </c>
    </row>
    <row r="34" spans="1:7" ht="12.75">
      <c r="A34" s="36" t="s">
        <v>186</v>
      </c>
      <c r="B34" s="97">
        <v>3483</v>
      </c>
      <c r="C34" s="105">
        <f t="shared" si="4"/>
        <v>25.014363688595232</v>
      </c>
      <c r="E34" s="32" t="s">
        <v>187</v>
      </c>
      <c r="F34" s="97">
        <v>504</v>
      </c>
      <c r="G34" s="105">
        <f t="shared" si="3"/>
        <v>7.1367884451996595</v>
      </c>
    </row>
    <row r="35" spans="1:7" ht="12.75">
      <c r="A35" s="36" t="s">
        <v>188</v>
      </c>
      <c r="B35" s="97">
        <v>4053</v>
      </c>
      <c r="C35" s="105">
        <f t="shared" si="4"/>
        <v>29.10801493823614</v>
      </c>
      <c r="E35" s="32" t="s">
        <v>189</v>
      </c>
      <c r="F35" s="97">
        <v>149</v>
      </c>
      <c r="G35" s="105">
        <f t="shared" si="3"/>
        <v>2.10988388558482</v>
      </c>
    </row>
    <row r="36" spans="1:7" ht="12.75">
      <c r="A36" s="36" t="s">
        <v>190</v>
      </c>
      <c r="B36" s="97">
        <v>2970</v>
      </c>
      <c r="C36" s="105">
        <f t="shared" si="4"/>
        <v>21.330077563918415</v>
      </c>
      <c r="E36" s="32" t="s">
        <v>191</v>
      </c>
      <c r="F36" s="97">
        <v>1005</v>
      </c>
      <c r="G36" s="112" t="s">
        <v>261</v>
      </c>
    </row>
    <row r="37" spans="1:7" ht="12.75">
      <c r="A37" s="36" t="s">
        <v>192</v>
      </c>
      <c r="B37" s="97">
        <v>1394</v>
      </c>
      <c r="C37" s="105">
        <f t="shared" si="4"/>
        <v>10.011490950876185</v>
      </c>
      <c r="E37" s="32" t="s">
        <v>193</v>
      </c>
      <c r="F37" s="97">
        <v>2651</v>
      </c>
      <c r="G37" s="105">
        <f>(F37/$F$14)*100</f>
        <v>37.53894080996885</v>
      </c>
    </row>
    <row r="38" spans="1:7" ht="12.75">
      <c r="A38" s="36" t="s">
        <v>194</v>
      </c>
      <c r="B38" s="97">
        <v>688</v>
      </c>
      <c r="C38" s="105">
        <f t="shared" si="4"/>
        <v>4.941108876759552</v>
      </c>
      <c r="E38" s="32" t="s">
        <v>191</v>
      </c>
      <c r="F38" s="97">
        <v>374</v>
      </c>
      <c r="G38" s="112" t="s">
        <v>261</v>
      </c>
    </row>
    <row r="39" spans="1:7" ht="12.75">
      <c r="A39" s="36" t="s">
        <v>195</v>
      </c>
      <c r="B39" s="97">
        <v>524</v>
      </c>
      <c r="C39" s="105">
        <f t="shared" si="4"/>
        <v>3.7632864119505887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9329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2108</v>
      </c>
      <c r="G43" s="105">
        <f aca="true" t="shared" si="5" ref="G43:G48">(F43/$F$14)*100</f>
        <v>29.84990087793826</v>
      </c>
    </row>
    <row r="44" spans="1:7" ht="12.75">
      <c r="A44" s="36" t="s">
        <v>209</v>
      </c>
      <c r="B44" s="98">
        <v>1490</v>
      </c>
      <c r="C44" s="105">
        <f aca="true" t="shared" si="6" ref="C44:C49">(B44/$B$42)*100</f>
        <v>15.97170114696109</v>
      </c>
      <c r="E44" s="32" t="s">
        <v>210</v>
      </c>
      <c r="F44" s="97">
        <v>993</v>
      </c>
      <c r="G44" s="105">
        <f t="shared" si="5"/>
        <v>14.061172472387426</v>
      </c>
    </row>
    <row r="45" spans="1:7" ht="12.75">
      <c r="A45" s="36" t="s">
        <v>211</v>
      </c>
      <c r="B45" s="98">
        <v>2230</v>
      </c>
      <c r="C45" s="105">
        <f t="shared" si="6"/>
        <v>23.90395540786794</v>
      </c>
      <c r="E45" s="32" t="s">
        <v>212</v>
      </c>
      <c r="F45" s="97">
        <v>959</v>
      </c>
      <c r="G45" s="105">
        <f t="shared" si="5"/>
        <v>13.579722458227131</v>
      </c>
    </row>
    <row r="46" spans="1:7" ht="12.75">
      <c r="A46" s="36" t="s">
        <v>213</v>
      </c>
      <c r="B46" s="98">
        <v>1553</v>
      </c>
      <c r="C46" s="105">
        <f t="shared" si="6"/>
        <v>16.647014685389642</v>
      </c>
      <c r="E46" s="32" t="s">
        <v>214</v>
      </c>
      <c r="F46" s="97">
        <v>700</v>
      </c>
      <c r="G46" s="105">
        <f t="shared" si="5"/>
        <v>9.912206173888418</v>
      </c>
    </row>
    <row r="47" spans="1:7" ht="12.75">
      <c r="A47" s="36" t="s">
        <v>215</v>
      </c>
      <c r="B47" s="97">
        <v>2079</v>
      </c>
      <c r="C47" s="105">
        <f t="shared" si="6"/>
        <v>22.285346768142354</v>
      </c>
      <c r="E47" s="32" t="s">
        <v>216</v>
      </c>
      <c r="F47" s="97">
        <v>600</v>
      </c>
      <c r="G47" s="105">
        <f t="shared" si="5"/>
        <v>8.496176720475786</v>
      </c>
    </row>
    <row r="48" spans="1:7" ht="12.75">
      <c r="A48" s="36" t="s">
        <v>217</v>
      </c>
      <c r="B48" s="97">
        <v>1235</v>
      </c>
      <c r="C48" s="105">
        <f t="shared" si="6"/>
        <v>13.238289205702646</v>
      </c>
      <c r="E48" s="32" t="s">
        <v>218</v>
      </c>
      <c r="F48" s="97">
        <v>1682</v>
      </c>
      <c r="G48" s="105">
        <f t="shared" si="5"/>
        <v>23.817615406400453</v>
      </c>
    </row>
    <row r="49" spans="1:7" ht="12.75">
      <c r="A49" s="36" t="s">
        <v>219</v>
      </c>
      <c r="B49" s="97">
        <v>742</v>
      </c>
      <c r="C49" s="105">
        <f t="shared" si="6"/>
        <v>7.953692785936328</v>
      </c>
      <c r="E49" s="32" t="s">
        <v>220</v>
      </c>
      <c r="F49" s="97">
        <v>20</v>
      </c>
      <c r="G49" s="105">
        <f>(F49/$F$14)*100</f>
        <v>0.2832058906825262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1735</v>
      </c>
      <c r="G51" s="81">
        <f>(F51/F$51)*100</f>
        <v>100</v>
      </c>
    </row>
    <row r="52" spans="1:7" ht="12.75">
      <c r="A52" s="4" t="s">
        <v>223</v>
      </c>
      <c r="B52" s="97">
        <v>800</v>
      </c>
      <c r="C52" s="105">
        <f>(B52/$B$42)*100</f>
        <v>8.575410011791188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4022</v>
      </c>
      <c r="C53" s="105">
        <f>(B53/$B$42)*100</f>
        <v>43.1128738342802</v>
      </c>
      <c r="E53" s="32" t="s">
        <v>226</v>
      </c>
      <c r="F53" s="97">
        <v>30</v>
      </c>
      <c r="G53" s="105">
        <f>(F53/F$51)*100</f>
        <v>1.729106628242075</v>
      </c>
    </row>
    <row r="54" spans="1:7" ht="12.75">
      <c r="A54" s="4" t="s">
        <v>227</v>
      </c>
      <c r="B54" s="97">
        <v>3576</v>
      </c>
      <c r="C54" s="105">
        <f>(B54/$B$42)*100</f>
        <v>38.33208275270661</v>
      </c>
      <c r="E54" s="32" t="s">
        <v>228</v>
      </c>
      <c r="F54" s="97">
        <v>42</v>
      </c>
      <c r="G54" s="105">
        <f aca="true" t="shared" si="7" ref="G54:G60">(F54/F$51)*100</f>
        <v>2.420749279538905</v>
      </c>
    </row>
    <row r="55" spans="1:7" ht="12.75">
      <c r="A55" s="4" t="s">
        <v>229</v>
      </c>
      <c r="B55" s="97">
        <v>931</v>
      </c>
      <c r="C55" s="105">
        <f>(B55/$B$42)*100</f>
        <v>9.979633401221996</v>
      </c>
      <c r="E55" s="32" t="s">
        <v>230</v>
      </c>
      <c r="F55" s="97">
        <v>216</v>
      </c>
      <c r="G55" s="105">
        <f t="shared" si="7"/>
        <v>12.44956772334294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705</v>
      </c>
      <c r="G56" s="105">
        <f t="shared" si="7"/>
        <v>40.63400576368876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449</v>
      </c>
      <c r="G57" s="105">
        <f t="shared" si="7"/>
        <v>25.878962536023053</v>
      </c>
    </row>
    <row r="58" spans="1:7" ht="12.75">
      <c r="A58" s="36" t="s">
        <v>234</v>
      </c>
      <c r="B58" s="97">
        <v>3164</v>
      </c>
      <c r="C58" s="105">
        <f aca="true" t="shared" si="8" ref="C58:C66">(B58/$B$42)*100</f>
        <v>33.91574659663415</v>
      </c>
      <c r="E58" s="32" t="s">
        <v>235</v>
      </c>
      <c r="F58" s="97">
        <v>65</v>
      </c>
      <c r="G58" s="105">
        <f t="shared" si="7"/>
        <v>3.7463976945244957</v>
      </c>
    </row>
    <row r="59" spans="1:7" ht="12.75">
      <c r="A59" s="36" t="s">
        <v>236</v>
      </c>
      <c r="B59" s="97">
        <v>2228</v>
      </c>
      <c r="C59" s="105">
        <f t="shared" si="8"/>
        <v>23.882516882838463</v>
      </c>
      <c r="E59" s="32" t="s">
        <v>237</v>
      </c>
      <c r="F59" s="98">
        <v>77</v>
      </c>
      <c r="G59" s="105">
        <f t="shared" si="7"/>
        <v>4.438040345821326</v>
      </c>
    </row>
    <row r="60" spans="1:7" ht="12.75">
      <c r="A60" s="36" t="s">
        <v>238</v>
      </c>
      <c r="B60" s="97">
        <v>2437</v>
      </c>
      <c r="C60" s="105">
        <f t="shared" si="8"/>
        <v>26.122842748418908</v>
      </c>
      <c r="E60" s="32" t="s">
        <v>239</v>
      </c>
      <c r="F60" s="97">
        <v>151</v>
      </c>
      <c r="G60" s="105">
        <f t="shared" si="7"/>
        <v>8.703170028818445</v>
      </c>
    </row>
    <row r="61" spans="1:7" ht="12.75">
      <c r="A61" s="36" t="s">
        <v>240</v>
      </c>
      <c r="B61" s="97">
        <v>1328</v>
      </c>
      <c r="C61" s="105">
        <f t="shared" si="8"/>
        <v>14.235180619573374</v>
      </c>
      <c r="E61" s="32" t="s">
        <v>163</v>
      </c>
      <c r="F61" s="97">
        <v>687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110</v>
      </c>
      <c r="C63" s="105">
        <f t="shared" si="8"/>
        <v>1.1791188766212883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54</v>
      </c>
      <c r="C65" s="105">
        <f t="shared" si="8"/>
        <v>0.5788401757959053</v>
      </c>
      <c r="E65" s="32" t="s">
        <v>208</v>
      </c>
      <c r="F65" s="97">
        <v>185</v>
      </c>
      <c r="G65" s="105">
        <f aca="true" t="shared" si="9" ref="G65:G71">(F65/F$51)*100</f>
        <v>10.662824207492795</v>
      </c>
    </row>
    <row r="66" spans="1:7" ht="12.75">
      <c r="A66" s="36" t="s">
        <v>247</v>
      </c>
      <c r="B66" s="97">
        <v>8</v>
      </c>
      <c r="C66" s="105">
        <f t="shared" si="8"/>
        <v>0.08575410011791189</v>
      </c>
      <c r="E66" s="32" t="s">
        <v>210</v>
      </c>
      <c r="F66" s="97">
        <v>236</v>
      </c>
      <c r="G66" s="105">
        <f t="shared" si="9"/>
        <v>13.602305475504323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194</v>
      </c>
      <c r="G67" s="105">
        <f t="shared" si="9"/>
        <v>11.181556195965419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167</v>
      </c>
      <c r="G68" s="105">
        <f t="shared" si="9"/>
        <v>9.62536023054755</v>
      </c>
    </row>
    <row r="69" spans="1:7" ht="12.75">
      <c r="A69" s="36" t="s">
        <v>249</v>
      </c>
      <c r="B69" s="97">
        <v>15</v>
      </c>
      <c r="C69" s="105">
        <f>(B69/$B$42)*100</f>
        <v>0.1607889377210848</v>
      </c>
      <c r="E69" s="32" t="s">
        <v>216</v>
      </c>
      <c r="F69" s="97">
        <v>151</v>
      </c>
      <c r="G69" s="105">
        <f t="shared" si="9"/>
        <v>8.703170028818445</v>
      </c>
    </row>
    <row r="70" spans="1:7" ht="12.75">
      <c r="A70" s="36" t="s">
        <v>251</v>
      </c>
      <c r="B70" s="97">
        <v>55</v>
      </c>
      <c r="C70" s="105">
        <f>(B70/$B$42)*100</f>
        <v>0.5895594383106442</v>
      </c>
      <c r="E70" s="32" t="s">
        <v>218</v>
      </c>
      <c r="F70" s="97">
        <v>610</v>
      </c>
      <c r="G70" s="105">
        <f t="shared" si="9"/>
        <v>35.158501440922194</v>
      </c>
    </row>
    <row r="71" spans="1:7" ht="12.75">
      <c r="A71" s="54" t="s">
        <v>252</v>
      </c>
      <c r="B71" s="103">
        <v>112</v>
      </c>
      <c r="C71" s="115">
        <f>(B71/$B$42)*100</f>
        <v>1.2005574016507665</v>
      </c>
      <c r="D71" s="41"/>
      <c r="E71" s="44" t="s">
        <v>220</v>
      </c>
      <c r="F71" s="103">
        <v>192</v>
      </c>
      <c r="G71" s="115">
        <f t="shared" si="9"/>
        <v>11.06628242074928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2002-06-11T13:05:52Z</dcterms:modified>
  <cp:category/>
  <cp:version/>
  <cp:contentType/>
  <cp:contentStatus/>
</cp:coreProperties>
</file>