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<sst xmlns="http://schemas.openxmlformats.org/spreadsheetml/2006/main" count="696" uniqueCount="437">
  <si>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</si>
  <si>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</si>
  <si>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</si>
  <si>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</si>
  <si>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</si>
  <si>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</si>
  <si>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</si>
  <si>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</si>
  <si>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</si>
  <si>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</si>
  <si>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</si>
  <si>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</si>
  <si>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</si>
  <si>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</si>
  <si>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</si>
  <si>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</si>
  <si>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</si>
  <si>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</si>
  <si>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</si>
  <si>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</si>
  <si>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</si>
  <si>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</si>
  <si>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</si>
  <si>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</si>
  <si>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</si>
  <si>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</si>
  <si>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</si>
  <si>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</si>
  <si>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</si>
  <si>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</si>
  <si>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</si>
  <si>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</si>
  <si>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</si>
  <si>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</si>
  <si>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</si>
  <si>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</si>
  <si>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</si>
  <si>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</si>
  <si>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</si>
  <si>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</si>
  <si>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</si>
  <si>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</si>
  <si>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</si>
  <si>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</si>
  <si>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</si>
  <si>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</si>
  <si>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</si>
  <si>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</si>
  <si>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</si>
  <si>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</si>
  <si>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</si>
  <si>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</si>
  <si>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</si>
  <si>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</si>
  <si>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</si>
  <si>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</si>
  <si>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</si>
  <si>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</si>
  <si>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</si>
  <si>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</si>
  <si>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</si>
  <si>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</si>
  <si>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</si>
  <si>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</si>
  <si>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</si>
  <si>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</si>
  <si>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</si>
  <si>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</si>
  <si>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</si>
  <si>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</si>
  <si>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</si>
  <si>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</si>
  <si>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</si>
  <si>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</si>
  <si>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</si>
  <si>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</si>
  <si>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</si>
  <si>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</si>
  <si>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</si>
  <si>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</si>
  <si>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</si>
  <si>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</si>
  <si>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</si>
  <si>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</si>
  <si>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</si>
  <si>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</si>
  <si>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</si>
  <si>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</si>
  <si>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</si>
  <si>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</si>
  <si>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</si>
  <si>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</si>
  <si>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</si>
  <si>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</si>
  <si>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</si>
  <si>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</si>
  <si>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</si>
  <si>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</si>
  <si>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</si>
  <si>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</si>
  <si>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</si>
  <si>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</si>
  <si>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</si>
  <si>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</si>
  <si>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</si>
  <si>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</si>
  <si>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</si>
  <si>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</si>
  <si>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</si>
  <si>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</si>
  <si>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</si>
  <si>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</si>
  <si>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</si>
  <si>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</si>
  <si>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</si>
  <si>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</si>
  <si>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</si>
  <si>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</si>
  <si>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</si>
  <si>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</si>
  <si>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</si>
  <si>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</si>
  <si>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</si>
  <si>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</si>
  <si>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</si>
  <si>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</si>
  <si>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</si>
  <si>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</si>
  <si>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</si>
  <si>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</si>
  <si>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</si>
  <si>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</si>
  <si>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</si>
  <si>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</si>
  <si>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</si>
  <si>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</si>
  <si>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</si>
  <si>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</si>
  <si>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</si>
  <si>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</si>
  <si>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</si>
  <si>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</si>
  <si>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</si>
  <si>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</si>
  <si>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</si>
  <si>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</si>
  <si>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</si>
  <si>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</si>
  <si>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</si>
  <si>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</si>
  <si>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</si>
  <si>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</si>
  <si>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</si>
  <si>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</si>
  <si>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</si>
  <si>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</si>
  <si>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</si>
  <si>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</si>
  <si>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</si>
  <si>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</si>
  <si>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</si>
  <si>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</si>
  <si>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</si>
  <si>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</si>
  <si>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</si>
  <si>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</si>
  <si>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</si>
  <si>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</si>
  <si>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</si>
  <si>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</si>
  <si>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</si>
  <si>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</si>
  <si>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</si>
  <si>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</si>
  <si>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</si>
  <si>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</si>
  <si>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</si>
  <si>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</si>
  <si>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</si>
  <si>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</si>
  <si>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</si>
  <si>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</si>
  <si>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</si>
  <si>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</si>
  <si>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</si>
  <si>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</si>
  <si>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</si>
  <si>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</si>
  <si>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</si>
  <si>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</si>
  <si>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</si>
  <si>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</si>
  <si>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</si>
  <si>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</si>
  <si>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</si>
  <si>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</si>
  <si>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</si>
  <si>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</si>
  <si>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</si>
  <si>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</si>
  <si>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</si>
  <si>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</si>
  <si>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</si>
  <si>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</si>
  <si>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</si>
  <si>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</si>
  <si>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</si>
  <si>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</si>
  <si>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</si>
  <si>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</si>
  <si>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</si>
  <si>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</si>
  <si>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</si>
  <si>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</si>
  <si>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</si>
  <si>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</si>
  <si>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</si>
  <si>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</si>
  <si>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</si>
  <si>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</si>
  <si>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</si>
  <si>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</si>
  <si>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</si>
  <si>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</si>
  <si>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</si>
  <si>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</si>
  <si>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</si>
  <si>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</si>
  <si>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</si>
  <si>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</si>
  <si>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</si>
  <si>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</si>
  <si>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</si>
  <si>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</si>
  <si>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</si>
  <si>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</si>
  <si>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</si>
  <si>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</si>
  <si>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</si>
  <si>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</si>
  <si>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</si>
  <si>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</si>
  <si>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</si>
  <si>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</si>
  <si>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</si>
  <si>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</si>
  <si>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</si>
  <si>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</si>
  <si>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</si>
  <si>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</si>
  <si>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</si>
  <si>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</si>
  <si>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</si>
  <si>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</si>
  <si>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</si>
  <si>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</si>
  <si>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</si>
  <si>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</si>
  <si>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</si>
  <si>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</si>
  <si>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</si>
  <si>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</si>
  <si>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</si>
  <si>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</si>
  <si>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</si>
  <si>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</si>
  <si>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</si>
  <si>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</si>
  <si>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</si>
  <si>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</si>
  <si>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</si>
  <si>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</si>
  <si>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</si>
  <si>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</si>
  <si>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</si>
  <si>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</si>
  <si>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</si>
  <si>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</si>
  <si>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</si>
  <si>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</si>
  <si>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</si>
  <si>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</si>
  <si>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</si>
  <si>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</si>
  <si>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</si>
  <si>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</si>
  <si>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</si>
  <si>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</si>
  <si>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</si>
  <si>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</si>
  <si>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</si>
  <si>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</si>
  <si>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</si>
  <si>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</si>
  <si>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</si>
  <si>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</si>
  <si>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</si>
  <si>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</si>
  <si>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</si>
  <si>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</si>
  <si>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</si>
  <si>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</si>
  <si>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</si>
  <si>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</si>
  <si>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</si>
  <si>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</si>
  <si>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</si>
  <si>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</si>
  <si>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</si>
  <si>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</si>
  <si>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</si>
  <si>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</si>
  <si>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</si>
  <si>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</si>
  <si>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</si>
  <si>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</si>
  <si>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</si>
  <si>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</si>
  <si>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</si>
  <si>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</si>
  <si>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</si>
  <si>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</si>
  <si>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</si>
  <si>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</si>
  <si>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</si>
  <si>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</si>
  <si>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</si>
  <si>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</si>
  <si>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</si>
  <si>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</si>
  <si>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</si>
  <si>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</si>
  <si>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</si>
  <si>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</si>
  <si>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</si>
  <si>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</si>
  <si>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</si>
  <si>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</si>
  <si>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</si>
  <si>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</si>
  <si>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</si>
  <si>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</si>
  <si>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</si>
  <si>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</si>
  <si>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</si>
  <si>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</si>
  <si>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</si>
  <si>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</si>
  <si>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</si>
  <si>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</si>
  <si>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</si>
  <si>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</si>
  <si>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</si>
  <si>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</si>
  <si>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</si>
  <si>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</si>
  <si>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</si>
  <si>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</si>
  <si>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</si>
  <si>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</si>
  <si>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</si>
  <si>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</si>
  <si>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</si>
  <si>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</si>
  <si>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</si>
  <si>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</si>
  <si>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</si>
  <si>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</si>
  <si>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</si>
  <si>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</si>
  <si>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</si>
  <si>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</si>
  <si>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</si>
  <si>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</si>
  <si>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</si>
  <si>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</si>
  <si>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</si>
  <si>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</si>
  <si>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</si>
  <si>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</si>
  <si>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</si>
  <si>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</si>
  <si>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</si>
  <si>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</si>
  <si>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</si>
  <si>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</si>
  <si>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</si>
  <si>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</si>
  <si>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</si>
  <si>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</si>
  <si>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</si>
  <si>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</si>
  <si>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</si>
  <si>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</si>
  <si>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</si>
  <si>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</si>
  <si>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Middle township, Cape May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</si>
  <si>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Middle township</t>
    </r>
    <r>
      <rPr>
        <b/>
        <sz val="12"/>
        <rFont val="Arial"/>
        <family val="2"/>
      </rPr>
      <t>, Cape May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</si>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</sst>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16405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16405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7908</v>
      </c>
      <c r="C9" s="151">
        <f>(B9/$B$7)*100</f>
        <v>48.20481560499847</v>
      </c>
      <c r="D9" s="152"/>
      <c r="E9" s="152" t="s">
        <v>403</v>
      </c>
      <c r="F9" s="150">
        <v>347</v>
      </c>
      <c r="G9" s="153">
        <f t="shared" si="0"/>
        <v>2.1152087778116426</v>
      </c>
    </row>
    <row r="10" spans="1:7" ht="12.75">
      <c r="A10" s="149" t="s">
        <v>404</v>
      </c>
      <c r="B10" s="150">
        <v>8497</v>
      </c>
      <c r="C10" s="151">
        <f>(B10/$B$7)*100</f>
        <v>51.79518439500153</v>
      </c>
      <c r="D10" s="152"/>
      <c r="E10" s="152" t="s">
        <v>405</v>
      </c>
      <c r="F10" s="150">
        <v>27</v>
      </c>
      <c r="G10" s="153">
        <f t="shared" si="0"/>
        <v>0.16458396830234684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173</v>
      </c>
      <c r="G11" s="153">
        <f t="shared" si="0"/>
        <v>1.0545565376409631</v>
      </c>
    </row>
    <row r="12" spans="1:7" ht="12.75">
      <c r="A12" s="149" t="s">
        <v>407</v>
      </c>
      <c r="B12" s="150">
        <v>933</v>
      </c>
      <c r="C12" s="151">
        <f aca="true" t="shared" si="1" ref="C12:C24">B12*100/B$7</f>
        <v>5.687290460225541</v>
      </c>
      <c r="D12" s="152"/>
      <c r="E12" s="152" t="s">
        <v>408</v>
      </c>
      <c r="F12" s="150">
        <v>15</v>
      </c>
      <c r="G12" s="153">
        <f t="shared" si="0"/>
        <v>0.09143553794574824</v>
      </c>
    </row>
    <row r="13" spans="1:7" ht="12.75">
      <c r="A13" s="149" t="s">
        <v>409</v>
      </c>
      <c r="B13" s="150">
        <v>1169</v>
      </c>
      <c r="C13" s="151">
        <f t="shared" si="1"/>
        <v>7.125876257238647</v>
      </c>
      <c r="D13" s="152"/>
      <c r="E13" s="152" t="s">
        <v>410</v>
      </c>
      <c r="F13" s="150">
        <v>132</v>
      </c>
      <c r="G13" s="153">
        <f t="shared" si="0"/>
        <v>0.8046327339225846</v>
      </c>
    </row>
    <row r="14" spans="1:7" ht="12.75">
      <c r="A14" s="149" t="s">
        <v>411</v>
      </c>
      <c r="B14" s="150">
        <v>1276</v>
      </c>
      <c r="C14" s="151">
        <f t="shared" si="1"/>
        <v>7.7781164279183175</v>
      </c>
      <c r="D14" s="152"/>
      <c r="E14" s="152" t="s">
        <v>412</v>
      </c>
      <c r="F14" s="150">
        <v>16058</v>
      </c>
      <c r="G14" s="153">
        <f t="shared" si="0"/>
        <v>97.88479122218835</v>
      </c>
    </row>
    <row r="15" spans="1:7" ht="12.75">
      <c r="A15" s="149" t="s">
        <v>413</v>
      </c>
      <c r="B15" s="150">
        <v>1052</v>
      </c>
      <c r="C15" s="151">
        <f t="shared" si="1"/>
        <v>6.4126790612618105</v>
      </c>
      <c r="D15" s="152"/>
      <c r="E15" s="152" t="s">
        <v>414</v>
      </c>
      <c r="F15" s="150">
        <v>13823</v>
      </c>
      <c r="G15" s="153">
        <f t="shared" si="0"/>
        <v>84.26089606827186</v>
      </c>
    </row>
    <row r="16" spans="1:7" ht="12.75">
      <c r="A16" s="149" t="s">
        <v>415</v>
      </c>
      <c r="B16" s="150">
        <v>687</v>
      </c>
      <c r="C16" s="151">
        <f t="shared" si="1"/>
        <v>4.18774763791527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1765</v>
      </c>
      <c r="C17" s="151">
        <f t="shared" si="1"/>
        <v>10.75891496494971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2793</v>
      </c>
      <c r="C18" s="151">
        <f t="shared" si="1"/>
        <v>17.025297165498323</v>
      </c>
      <c r="D18" s="152"/>
      <c r="E18" s="143" t="s">
        <v>419</v>
      </c>
      <c r="F18" s="141">
        <v>16405</v>
      </c>
      <c r="G18" s="148">
        <v>100</v>
      </c>
    </row>
    <row r="19" spans="1:7" ht="12.75">
      <c r="A19" s="149" t="s">
        <v>420</v>
      </c>
      <c r="B19" s="150">
        <v>2113</v>
      </c>
      <c r="C19" s="151">
        <f t="shared" si="1"/>
        <v>12.88021944529107</v>
      </c>
      <c r="D19" s="152"/>
      <c r="E19" s="152" t="s">
        <v>421</v>
      </c>
      <c r="F19" s="150">
        <v>15493</v>
      </c>
      <c r="G19" s="153">
        <f aca="true" t="shared" si="2" ref="G19:G30">F19*100/F$18</f>
        <v>94.4407192928985</v>
      </c>
    </row>
    <row r="20" spans="1:7" ht="12.75">
      <c r="A20" s="149" t="s">
        <v>422</v>
      </c>
      <c r="B20" s="150">
        <v>881</v>
      </c>
      <c r="C20" s="151">
        <f t="shared" si="1"/>
        <v>5.370313928680281</v>
      </c>
      <c r="D20" s="152"/>
      <c r="E20" s="152" t="s">
        <v>423</v>
      </c>
      <c r="F20" s="150">
        <v>6009</v>
      </c>
      <c r="G20" s="153">
        <f t="shared" si="2"/>
        <v>36.62907650106675</v>
      </c>
    </row>
    <row r="21" spans="1:7" ht="12.75">
      <c r="A21" s="149" t="s">
        <v>424</v>
      </c>
      <c r="B21" s="150">
        <v>811</v>
      </c>
      <c r="C21" s="151">
        <f t="shared" si="1"/>
        <v>4.943614751600122</v>
      </c>
      <c r="D21" s="152"/>
      <c r="E21" s="152" t="s">
        <v>425</v>
      </c>
      <c r="F21" s="150">
        <v>3239</v>
      </c>
      <c r="G21" s="153">
        <f t="shared" si="2"/>
        <v>19.743980493751906</v>
      </c>
    </row>
    <row r="22" spans="1:7" ht="12.75">
      <c r="A22" s="149" t="s">
        <v>426</v>
      </c>
      <c r="B22" s="150">
        <v>1431</v>
      </c>
      <c r="C22" s="151">
        <f t="shared" si="1"/>
        <v>8.722950320024383</v>
      </c>
      <c r="D22" s="152"/>
      <c r="E22" s="152" t="s">
        <v>427</v>
      </c>
      <c r="F22" s="150">
        <v>4704</v>
      </c>
      <c r="G22" s="153">
        <f t="shared" si="2"/>
        <v>28.67418469978665</v>
      </c>
    </row>
    <row r="23" spans="1:7" ht="12.75">
      <c r="A23" s="149" t="s">
        <v>428</v>
      </c>
      <c r="B23" s="150">
        <v>1011</v>
      </c>
      <c r="C23" s="151">
        <f t="shared" si="1"/>
        <v>6.162755257543432</v>
      </c>
      <c r="D23" s="152"/>
      <c r="E23" s="152" t="s">
        <v>429</v>
      </c>
      <c r="F23" s="150">
        <v>3602</v>
      </c>
      <c r="G23" s="153">
        <f t="shared" si="2"/>
        <v>21.956720512039013</v>
      </c>
    </row>
    <row r="24" spans="1:7" ht="12.75">
      <c r="A24" s="149" t="s">
        <v>430</v>
      </c>
      <c r="B24" s="150">
        <v>483</v>
      </c>
      <c r="C24" s="151">
        <f t="shared" si="1"/>
        <v>2.9442243218530937</v>
      </c>
      <c r="D24" s="152"/>
      <c r="E24" s="152" t="s">
        <v>431</v>
      </c>
      <c r="F24" s="150">
        <v>837</v>
      </c>
      <c r="G24" s="153">
        <f t="shared" si="2"/>
        <v>5.102103017372753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350</v>
      </c>
      <c r="G25" s="153">
        <f t="shared" si="2"/>
        <v>2.1334958854007926</v>
      </c>
    </row>
    <row r="26" spans="1:7" ht="12.75">
      <c r="A26" s="149" t="s">
        <v>433</v>
      </c>
      <c r="B26" s="155">
        <v>39.8</v>
      </c>
      <c r="C26" s="156" t="s">
        <v>261</v>
      </c>
      <c r="D26" s="152"/>
      <c r="E26" s="157" t="s">
        <v>434</v>
      </c>
      <c r="F26" s="158">
        <v>704</v>
      </c>
      <c r="G26" s="153">
        <f t="shared" si="2"/>
        <v>4.291374580920451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385</v>
      </c>
      <c r="G27" s="153">
        <f t="shared" si="2"/>
        <v>2.3468454739408715</v>
      </c>
    </row>
    <row r="28" spans="1:7" ht="12.75">
      <c r="A28" s="149" t="s">
        <v>262</v>
      </c>
      <c r="B28" s="150">
        <v>12360</v>
      </c>
      <c r="C28" s="151">
        <f aca="true" t="shared" si="3" ref="C28:C35">B28*100/B$7</f>
        <v>75.34288326729656</v>
      </c>
      <c r="D28" s="152"/>
      <c r="E28" s="152" t="s">
        <v>436</v>
      </c>
      <c r="F28" s="150">
        <v>912</v>
      </c>
      <c r="G28" s="153">
        <f t="shared" si="2"/>
        <v>5.559280707101493</v>
      </c>
    </row>
    <row r="29" spans="1:7" ht="12.75">
      <c r="A29" s="149" t="s">
        <v>0</v>
      </c>
      <c r="B29" s="150">
        <v>5804</v>
      </c>
      <c r="C29" s="151">
        <f t="shared" si="3"/>
        <v>35.379457482474855</v>
      </c>
      <c r="D29" s="152"/>
      <c r="E29" s="152" t="s">
        <v>1</v>
      </c>
      <c r="F29" s="150">
        <v>712</v>
      </c>
      <c r="G29" s="153">
        <f t="shared" si="2"/>
        <v>4.340140201158183</v>
      </c>
    </row>
    <row r="30" spans="1:7" ht="12.75">
      <c r="A30" s="149" t="s">
        <v>2</v>
      </c>
      <c r="B30" s="150">
        <v>6556</v>
      </c>
      <c r="C30" s="151">
        <f t="shared" si="3"/>
        <v>39.9634257848217</v>
      </c>
      <c r="D30" s="152"/>
      <c r="E30" s="152" t="s">
        <v>3</v>
      </c>
      <c r="F30" s="150">
        <v>200</v>
      </c>
      <c r="G30" s="153">
        <f t="shared" si="2"/>
        <v>1.21914050594331</v>
      </c>
    </row>
    <row r="31" spans="1:7" ht="12.75">
      <c r="A31" s="149" t="s">
        <v>4</v>
      </c>
      <c r="B31" s="150">
        <v>11823</v>
      </c>
      <c r="C31" s="151">
        <f t="shared" si="3"/>
        <v>72.06949100883877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3389</v>
      </c>
      <c r="C32" s="151">
        <f t="shared" si="3"/>
        <v>20.65833587320939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2925</v>
      </c>
      <c r="C33" s="151">
        <f t="shared" si="3"/>
        <v>17.829929899420907</v>
      </c>
      <c r="D33" s="152"/>
      <c r="E33" s="143" t="s">
        <v>8</v>
      </c>
      <c r="F33" s="141">
        <v>6009</v>
      </c>
      <c r="G33" s="148">
        <v>100</v>
      </c>
    </row>
    <row r="34" spans="1:7" ht="12.75">
      <c r="A34" s="149" t="s">
        <v>0</v>
      </c>
      <c r="B34" s="150">
        <v>1175</v>
      </c>
      <c r="C34" s="151">
        <f t="shared" si="3"/>
        <v>7.162450472416946</v>
      </c>
      <c r="D34" s="152"/>
      <c r="E34" s="152" t="s">
        <v>9</v>
      </c>
      <c r="F34" s="150">
        <v>4216</v>
      </c>
      <c r="G34" s="153">
        <f aca="true" t="shared" si="4" ref="G34:G42">F34*100/F$33</f>
        <v>70.16142452987187</v>
      </c>
    </row>
    <row r="35" spans="1:7" ht="12.75">
      <c r="A35" s="149" t="s">
        <v>2</v>
      </c>
      <c r="B35" s="150">
        <v>1750</v>
      </c>
      <c r="C35" s="151">
        <f t="shared" si="3"/>
        <v>10.667479427003963</v>
      </c>
      <c r="D35" s="152"/>
      <c r="E35" s="152" t="s">
        <v>10</v>
      </c>
      <c r="F35" s="150">
        <v>1892</v>
      </c>
      <c r="G35" s="153">
        <f t="shared" si="4"/>
        <v>31.48610417706773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3239</v>
      </c>
      <c r="G36" s="153">
        <f t="shared" si="4"/>
        <v>53.90247961391246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1370</v>
      </c>
      <c r="G37" s="153">
        <f t="shared" si="4"/>
        <v>22.799134631386252</v>
      </c>
    </row>
    <row r="38" spans="1:7" ht="12.75">
      <c r="A38" s="163" t="s">
        <v>13</v>
      </c>
      <c r="B38" s="150">
        <v>16145</v>
      </c>
      <c r="C38" s="151">
        <f aca="true" t="shared" si="5" ref="C38:C56">B38*100/B$7</f>
        <v>98.4151173422737</v>
      </c>
      <c r="D38" s="152"/>
      <c r="E38" s="152" t="s">
        <v>14</v>
      </c>
      <c r="F38" s="150">
        <v>721</v>
      </c>
      <c r="G38" s="153">
        <f t="shared" si="4"/>
        <v>11.99866866367116</v>
      </c>
    </row>
    <row r="39" spans="1:7" ht="12.75">
      <c r="A39" s="149" t="s">
        <v>15</v>
      </c>
      <c r="B39" s="150">
        <v>13979</v>
      </c>
      <c r="C39" s="151">
        <f t="shared" si="5"/>
        <v>85.21182566290766</v>
      </c>
      <c r="D39" s="152"/>
      <c r="E39" s="152" t="s">
        <v>10</v>
      </c>
      <c r="F39" s="150">
        <v>399</v>
      </c>
      <c r="G39" s="153">
        <f t="shared" si="4"/>
        <v>6.640039940089865</v>
      </c>
    </row>
    <row r="40" spans="1:7" ht="12.75">
      <c r="A40" s="149" t="s">
        <v>16</v>
      </c>
      <c r="B40" s="150">
        <v>1781</v>
      </c>
      <c r="C40" s="151">
        <f t="shared" si="5"/>
        <v>10.856446205425176</v>
      </c>
      <c r="D40" s="152"/>
      <c r="E40" s="152" t="s">
        <v>17</v>
      </c>
      <c r="F40" s="150">
        <v>1793</v>
      </c>
      <c r="G40" s="153">
        <f t="shared" si="4"/>
        <v>29.83857547012814</v>
      </c>
    </row>
    <row r="41" spans="1:7" ht="12.75">
      <c r="A41" s="149" t="s">
        <v>18</v>
      </c>
      <c r="B41" s="150">
        <v>37</v>
      </c>
      <c r="C41" s="151">
        <f t="shared" si="5"/>
        <v>0.22554099359951235</v>
      </c>
      <c r="D41" s="152"/>
      <c r="E41" s="152" t="s">
        <v>19</v>
      </c>
      <c r="F41" s="150">
        <v>1481</v>
      </c>
      <c r="G41" s="153">
        <f t="shared" si="4"/>
        <v>24.646363787651854</v>
      </c>
    </row>
    <row r="42" spans="1:7" ht="12.75">
      <c r="A42" s="149" t="s">
        <v>20</v>
      </c>
      <c r="B42" s="150">
        <v>236</v>
      </c>
      <c r="C42" s="151">
        <f t="shared" si="5"/>
        <v>1.4385857970131057</v>
      </c>
      <c r="D42" s="152"/>
      <c r="E42" s="152" t="s">
        <v>21</v>
      </c>
      <c r="F42" s="150">
        <v>718</v>
      </c>
      <c r="G42" s="153">
        <f t="shared" si="4"/>
        <v>11.948743551339657</v>
      </c>
    </row>
    <row r="43" spans="1:7" ht="12.75">
      <c r="A43" s="149" t="s">
        <v>22</v>
      </c>
      <c r="B43" s="150">
        <v>44</v>
      </c>
      <c r="C43" s="151">
        <f t="shared" si="5"/>
        <v>0.26821091130752817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38</v>
      </c>
      <c r="C44" s="151">
        <f t="shared" si="5"/>
        <v>0.23163669612922888</v>
      </c>
      <c r="D44" s="152"/>
      <c r="E44" s="152" t="s">
        <v>24</v>
      </c>
      <c r="F44" s="160">
        <v>2101</v>
      </c>
      <c r="G44" s="164">
        <f>F44*100/F33</f>
        <v>34.96422033616242</v>
      </c>
    </row>
    <row r="45" spans="1:7" ht="12.75">
      <c r="A45" s="149" t="s">
        <v>25</v>
      </c>
      <c r="B45" s="150">
        <v>105</v>
      </c>
      <c r="C45" s="151">
        <f t="shared" si="5"/>
        <v>0.6400487656202377</v>
      </c>
      <c r="D45" s="152"/>
      <c r="E45" s="152" t="s">
        <v>26</v>
      </c>
      <c r="F45" s="160">
        <v>1797</v>
      </c>
      <c r="G45" s="164">
        <f>F45*100/F33</f>
        <v>29.905142286570143</v>
      </c>
    </row>
    <row r="46" spans="1:7" ht="12.75">
      <c r="A46" s="149" t="s">
        <v>27</v>
      </c>
      <c r="B46" s="150">
        <v>1</v>
      </c>
      <c r="C46" s="151">
        <f t="shared" si="5"/>
        <v>0.00609570252971655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16</v>
      </c>
      <c r="C47" s="151">
        <f t="shared" si="5"/>
        <v>0.0975312404754648</v>
      </c>
      <c r="D47" s="152"/>
      <c r="E47" s="152" t="s">
        <v>29</v>
      </c>
      <c r="F47" s="165">
        <v>2.58</v>
      </c>
      <c r="G47" s="166" t="s">
        <v>261</v>
      </c>
    </row>
    <row r="48" spans="1:7" ht="12.75">
      <c r="A48" s="149" t="s">
        <v>30</v>
      </c>
      <c r="B48" s="150">
        <v>18</v>
      </c>
      <c r="C48" s="151">
        <f t="shared" si="5"/>
        <v>0.1097226455348979</v>
      </c>
      <c r="D48" s="152"/>
      <c r="E48" s="152" t="s">
        <v>31</v>
      </c>
      <c r="F48" s="145">
        <v>3.08</v>
      </c>
      <c r="G48" s="166" t="s">
        <v>261</v>
      </c>
    </row>
    <row r="49" spans="1:7" ht="14.25">
      <c r="A49" s="149" t="s">
        <v>32</v>
      </c>
      <c r="B49" s="150">
        <v>14</v>
      </c>
      <c r="C49" s="151">
        <f t="shared" si="5"/>
        <v>0.0853398354160317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f t="shared" si="5"/>
        <v>0.0243828101188662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7510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6009</v>
      </c>
      <c r="G52" s="153">
        <f>F52*100/F$51</f>
        <v>80.0133155792277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1501</v>
      </c>
      <c r="G53" s="153">
        <f>F53*100/F$51</f>
        <v>19.986684420772303</v>
      </c>
    </row>
    <row r="54" spans="1:7" ht="14.25">
      <c r="A54" s="149" t="s">
        <v>41</v>
      </c>
      <c r="B54" s="150">
        <v>4</v>
      </c>
      <c r="C54" s="151">
        <f t="shared" si="5"/>
        <v>0.0243828101188662</v>
      </c>
      <c r="D54" s="152"/>
      <c r="E54" s="152" t="s">
        <v>42</v>
      </c>
      <c r="F54" s="150">
        <v>1002</v>
      </c>
      <c r="G54" s="153">
        <f>F54*100/F$51</f>
        <v>13.342210386151798</v>
      </c>
    </row>
    <row r="55" spans="1:7" ht="12.75">
      <c r="A55" s="149" t="s">
        <v>43</v>
      </c>
      <c r="B55" s="150">
        <v>108</v>
      </c>
      <c r="C55" s="151">
        <f t="shared" si="5"/>
        <v>0.6583358732093874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260</v>
      </c>
      <c r="C56" s="151">
        <f t="shared" si="5"/>
        <v>1.5848826577263029</v>
      </c>
      <c r="D56" s="152"/>
      <c r="E56" s="152" t="s">
        <v>45</v>
      </c>
      <c r="F56" s="167">
        <v>2.5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9.6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14180</v>
      </c>
      <c r="C60" s="168">
        <f>B60*100/B7</f>
        <v>86.43706187138068</v>
      </c>
      <c r="D60" s="152"/>
      <c r="E60" s="143" t="s">
        <v>51</v>
      </c>
      <c r="F60" s="141">
        <v>6009</v>
      </c>
      <c r="G60" s="148">
        <v>100</v>
      </c>
    </row>
    <row r="61" spans="1:7" ht="12.75">
      <c r="A61" s="149" t="s">
        <v>52</v>
      </c>
      <c r="B61" s="160">
        <v>1943</v>
      </c>
      <c r="C61" s="168">
        <f>B61*100/B7</f>
        <v>11.843950015239257</v>
      </c>
      <c r="D61" s="152"/>
      <c r="E61" s="152" t="s">
        <v>53</v>
      </c>
      <c r="F61" s="150">
        <v>4936</v>
      </c>
      <c r="G61" s="153">
        <f>F61*100/F$60</f>
        <v>82.14345148943252</v>
      </c>
    </row>
    <row r="62" spans="1:7" ht="12.75">
      <c r="A62" s="149" t="s">
        <v>54</v>
      </c>
      <c r="B62" s="160">
        <v>123</v>
      </c>
      <c r="C62" s="168">
        <f>B62*100/B7</f>
        <v>0.7497714111551357</v>
      </c>
      <c r="D62" s="152"/>
      <c r="E62" s="152" t="s">
        <v>55</v>
      </c>
      <c r="F62" s="150">
        <v>1073</v>
      </c>
      <c r="G62" s="153">
        <f>F62*100/F$60</f>
        <v>17.85654851056748</v>
      </c>
    </row>
    <row r="63" spans="1:7" ht="12.75">
      <c r="A63" s="149" t="s">
        <v>56</v>
      </c>
      <c r="B63" s="160">
        <v>271</v>
      </c>
      <c r="C63" s="168">
        <f>B63*100/B7</f>
        <v>1.651935385553185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14</v>
      </c>
      <c r="C64" s="168">
        <f>B64*100/B7</f>
        <v>0.0853398354160317</v>
      </c>
      <c r="D64" s="152"/>
      <c r="E64" s="152" t="s">
        <v>58</v>
      </c>
      <c r="F64" s="145">
        <v>2.59</v>
      </c>
      <c r="G64" s="166" t="s">
        <v>261</v>
      </c>
    </row>
    <row r="65" spans="1:7" ht="13.5" thickBot="1">
      <c r="A65" s="171" t="s">
        <v>59</v>
      </c>
      <c r="B65" s="172">
        <v>165</v>
      </c>
      <c r="C65" s="173">
        <f>B65*100/B7</f>
        <v>1.0057909174032307</v>
      </c>
      <c r="D65" s="174"/>
      <c r="E65" s="174" t="s">
        <v>60</v>
      </c>
      <c r="F65" s="175">
        <v>2.51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16405</v>
      </c>
      <c r="G9" s="33">
        <f>(F9/$F$9)*100</f>
        <v>100</v>
      </c>
    </row>
    <row r="10" spans="1:7" ht="12.75">
      <c r="A10" s="29" t="s">
        <v>269</v>
      </c>
      <c r="B10" s="93">
        <v>4005</v>
      </c>
      <c r="C10" s="33">
        <f aca="true" t="shared" si="0" ref="C10:C15">(B10/$B$10)*100</f>
        <v>100</v>
      </c>
      <c r="E10" s="34" t="s">
        <v>270</v>
      </c>
      <c r="F10" s="97">
        <v>15906</v>
      </c>
      <c r="G10" s="84">
        <f aca="true" t="shared" si="1" ref="G10:G16">(F10/$F$9)*100</f>
        <v>96.95824443767144</v>
      </c>
    </row>
    <row r="11" spans="1:8" ht="12.75">
      <c r="A11" s="36" t="s">
        <v>271</v>
      </c>
      <c r="B11" s="98">
        <v>233</v>
      </c>
      <c r="C11" s="35">
        <f t="shared" si="0"/>
        <v>5.81772784019975</v>
      </c>
      <c r="E11" s="34" t="s">
        <v>272</v>
      </c>
      <c r="F11" s="97">
        <v>15828</v>
      </c>
      <c r="G11" s="84">
        <f t="shared" si="1"/>
        <v>96.48277964035356</v>
      </c>
      <c r="H11" s="15" t="s">
        <v>250</v>
      </c>
    </row>
    <row r="12" spans="1:8" ht="12.75">
      <c r="A12" s="36" t="s">
        <v>273</v>
      </c>
      <c r="B12" s="98">
        <v>251</v>
      </c>
      <c r="C12" s="35">
        <f t="shared" si="0"/>
        <v>6.267166042446941</v>
      </c>
      <c r="E12" s="34" t="s">
        <v>274</v>
      </c>
      <c r="F12" s="97">
        <v>9539</v>
      </c>
      <c r="G12" s="84">
        <f t="shared" si="1"/>
        <v>58.14690643096617</v>
      </c>
      <c r="H12" s="15" t="s">
        <v>250</v>
      </c>
    </row>
    <row r="13" spans="1:7" ht="12.75">
      <c r="A13" s="36" t="s">
        <v>275</v>
      </c>
      <c r="B13" s="98">
        <v>2109</v>
      </c>
      <c r="C13" s="35">
        <f t="shared" si="0"/>
        <v>52.65917602996255</v>
      </c>
      <c r="E13" s="34" t="s">
        <v>276</v>
      </c>
      <c r="F13" s="97">
        <v>6289</v>
      </c>
      <c r="G13" s="84">
        <f t="shared" si="1"/>
        <v>38.33587320938739</v>
      </c>
    </row>
    <row r="14" spans="1:7" ht="12.75">
      <c r="A14" s="36" t="s">
        <v>277</v>
      </c>
      <c r="B14" s="98">
        <v>851</v>
      </c>
      <c r="C14" s="35">
        <f t="shared" si="0"/>
        <v>21.248439450686643</v>
      </c>
      <c r="E14" s="34" t="s">
        <v>166</v>
      </c>
      <c r="F14" s="97">
        <v>78</v>
      </c>
      <c r="G14" s="84">
        <f t="shared" si="1"/>
        <v>0.4754647973178909</v>
      </c>
    </row>
    <row r="15" spans="1:7" ht="12.75">
      <c r="A15" s="36" t="s">
        <v>324</v>
      </c>
      <c r="B15" s="97">
        <v>561</v>
      </c>
      <c r="C15" s="35">
        <f t="shared" si="0"/>
        <v>14.00749063670412</v>
      </c>
      <c r="E15" s="34" t="s">
        <v>278</v>
      </c>
      <c r="F15" s="97">
        <v>499</v>
      </c>
      <c r="G15" s="84">
        <f t="shared" si="1"/>
        <v>3.0417555623285586</v>
      </c>
    </row>
    <row r="16" spans="1:7" ht="12.75">
      <c r="A16" s="36"/>
      <c r="B16" s="93" t="s">
        <v>250</v>
      </c>
      <c r="C16" s="10"/>
      <c r="E16" s="34" t="s">
        <v>279</v>
      </c>
      <c r="F16" s="98">
        <v>162</v>
      </c>
      <c r="G16" s="84">
        <f t="shared" si="1"/>
        <v>0.987503809814081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303</v>
      </c>
      <c r="G17" s="84">
        <f>(F17/$F$9)*100</f>
        <v>1.8469978665041145</v>
      </c>
    </row>
    <row r="18" spans="1:7" ht="12.75">
      <c r="A18" s="29" t="s">
        <v>282</v>
      </c>
      <c r="B18" s="93">
        <v>11252</v>
      </c>
      <c r="C18" s="33">
        <f>(B18/$B$18)*100</f>
        <v>100</v>
      </c>
      <c r="E18" s="34" t="s">
        <v>283</v>
      </c>
      <c r="F18" s="97">
        <v>196</v>
      </c>
      <c r="G18" s="84">
        <f>(F18/$F$9)*100</f>
        <v>1.194757695824444</v>
      </c>
    </row>
    <row r="19" spans="1:7" ht="12.75">
      <c r="A19" s="36" t="s">
        <v>284</v>
      </c>
      <c r="B19" s="97">
        <v>677</v>
      </c>
      <c r="C19" s="84">
        <f aca="true" t="shared" si="2" ref="C19:C25">(B19/$B$18)*100</f>
        <v>6.016708140774973</v>
      </c>
      <c r="E19" s="34"/>
      <c r="F19" s="97" t="s">
        <v>250</v>
      </c>
      <c r="G19" s="84"/>
    </row>
    <row r="20" spans="1:7" ht="12.75">
      <c r="A20" s="36" t="s">
        <v>285</v>
      </c>
      <c r="B20" s="97">
        <v>1816</v>
      </c>
      <c r="C20" s="84">
        <f t="shared" si="2"/>
        <v>16.13935300391042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4399</v>
      </c>
      <c r="C21" s="84">
        <f t="shared" si="2"/>
        <v>39.09527195165304</v>
      </c>
      <c r="E21" s="38" t="s">
        <v>167</v>
      </c>
      <c r="F21" s="80">
        <v>499</v>
      </c>
      <c r="G21" s="33">
        <f>(F21/$F$21)*100</f>
        <v>100</v>
      </c>
    </row>
    <row r="22" spans="1:7" ht="12.75">
      <c r="A22" s="36" t="s">
        <v>302</v>
      </c>
      <c r="B22" s="97">
        <v>2034</v>
      </c>
      <c r="C22" s="84">
        <f t="shared" si="2"/>
        <v>18.076786349093492</v>
      </c>
      <c r="E22" s="34" t="s">
        <v>303</v>
      </c>
      <c r="F22" s="97">
        <v>199</v>
      </c>
      <c r="G22" s="84">
        <f aca="true" t="shared" si="3" ref="G22:G27">(F22/$F$21)*100</f>
        <v>39.879759519038075</v>
      </c>
    </row>
    <row r="23" spans="1:7" ht="12.75">
      <c r="A23" s="36" t="s">
        <v>304</v>
      </c>
      <c r="B23" s="97">
        <v>475</v>
      </c>
      <c r="C23" s="84">
        <f t="shared" si="2"/>
        <v>4.221471738357625</v>
      </c>
      <c r="E23" s="34" t="s">
        <v>305</v>
      </c>
      <c r="F23" s="97">
        <v>155</v>
      </c>
      <c r="G23" s="84">
        <f t="shared" si="3"/>
        <v>31.062124248496993</v>
      </c>
    </row>
    <row r="24" spans="1:7" ht="12.75">
      <c r="A24" s="36" t="s">
        <v>306</v>
      </c>
      <c r="B24" s="97">
        <v>1347</v>
      </c>
      <c r="C24" s="84">
        <f t="shared" si="2"/>
        <v>11.97120511908994</v>
      </c>
      <c r="E24" s="34" t="s">
        <v>307</v>
      </c>
      <c r="F24" s="97">
        <v>20</v>
      </c>
      <c r="G24" s="84">
        <f t="shared" si="3"/>
        <v>4.008016032064128</v>
      </c>
    </row>
    <row r="25" spans="1:7" ht="12.75">
      <c r="A25" s="36" t="s">
        <v>308</v>
      </c>
      <c r="B25" s="97">
        <v>504</v>
      </c>
      <c r="C25" s="84">
        <f t="shared" si="2"/>
        <v>4.479203697120512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96</v>
      </c>
      <c r="G26" s="84">
        <f t="shared" si="3"/>
        <v>19.238476953907817</v>
      </c>
    </row>
    <row r="27" spans="1:7" ht="12.75">
      <c r="A27" s="36" t="s">
        <v>311</v>
      </c>
      <c r="B27" s="108">
        <v>77.8</v>
      </c>
      <c r="C27" s="37" t="s">
        <v>261</v>
      </c>
      <c r="E27" s="34" t="s">
        <v>312</v>
      </c>
      <c r="F27" s="97">
        <v>29</v>
      </c>
      <c r="G27" s="84">
        <f t="shared" si="3"/>
        <v>5.811623246492986</v>
      </c>
    </row>
    <row r="28" spans="1:7" ht="12.75">
      <c r="A28" s="36" t="s">
        <v>313</v>
      </c>
      <c r="B28" s="108">
        <v>16.5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15471</v>
      </c>
      <c r="G30" s="33">
        <f>(F30/$F$30)*100</f>
        <v>100</v>
      </c>
      <c r="J30" s="39"/>
    </row>
    <row r="31" spans="1:10" ht="12.75">
      <c r="A31" s="95" t="s">
        <v>296</v>
      </c>
      <c r="B31" s="93">
        <v>12948</v>
      </c>
      <c r="C31" s="33">
        <f>(B31/$B$31)*100</f>
        <v>100</v>
      </c>
      <c r="E31" s="34" t="s">
        <v>317</v>
      </c>
      <c r="F31" s="97">
        <v>14786</v>
      </c>
      <c r="G31" s="101">
        <f>(F31/$F$30)*100</f>
        <v>95.57236119190745</v>
      </c>
      <c r="J31" s="39"/>
    </row>
    <row r="32" spans="1:10" ht="12.75">
      <c r="A32" s="36" t="s">
        <v>318</v>
      </c>
      <c r="B32" s="97">
        <v>3185</v>
      </c>
      <c r="C32" s="10">
        <f>(B32/$B$31)*100</f>
        <v>24.59839357429719</v>
      </c>
      <c r="E32" s="34" t="s">
        <v>319</v>
      </c>
      <c r="F32" s="97">
        <v>685</v>
      </c>
      <c r="G32" s="101">
        <f aca="true" t="shared" si="4" ref="G32:G39">(F32/$F$30)*100</f>
        <v>4.42763880809256</v>
      </c>
      <c r="J32" s="39"/>
    </row>
    <row r="33" spans="1:10" ht="12.75">
      <c r="A33" s="36" t="s">
        <v>320</v>
      </c>
      <c r="B33" s="97">
        <v>7031</v>
      </c>
      <c r="C33" s="10">
        <f aca="true" t="shared" si="5" ref="C33:C38">(B33/$B$31)*100</f>
        <v>54.30182267531664</v>
      </c>
      <c r="E33" s="34" t="s">
        <v>321</v>
      </c>
      <c r="F33" s="97">
        <v>226</v>
      </c>
      <c r="G33" s="101">
        <f t="shared" si="4"/>
        <v>1.4607976213560856</v>
      </c>
      <c r="J33" s="39"/>
    </row>
    <row r="34" spans="1:7" ht="12.75">
      <c r="A34" s="36" t="s">
        <v>322</v>
      </c>
      <c r="B34" s="97">
        <v>238</v>
      </c>
      <c r="C34" s="10">
        <f t="shared" si="5"/>
        <v>1.8381217176397897</v>
      </c>
      <c r="E34" s="34" t="s">
        <v>323</v>
      </c>
      <c r="F34" s="97">
        <v>241</v>
      </c>
      <c r="G34" s="101">
        <f t="shared" si="4"/>
        <v>1.557753215693879</v>
      </c>
    </row>
    <row r="35" spans="1:7" ht="12.75">
      <c r="A35" s="36" t="s">
        <v>325</v>
      </c>
      <c r="B35" s="97">
        <v>1322</v>
      </c>
      <c r="C35" s="10">
        <f t="shared" si="5"/>
        <v>10.210071053444548</v>
      </c>
      <c r="E35" s="34" t="s">
        <v>321</v>
      </c>
      <c r="F35" s="97">
        <v>101</v>
      </c>
      <c r="G35" s="101">
        <f t="shared" si="4"/>
        <v>0.6528343352078082</v>
      </c>
    </row>
    <row r="36" spans="1:7" ht="12.75">
      <c r="A36" s="36" t="s">
        <v>297</v>
      </c>
      <c r="B36" s="97">
        <v>1065</v>
      </c>
      <c r="C36" s="10">
        <f t="shared" si="5"/>
        <v>8.225208526413345</v>
      </c>
      <c r="E36" s="34" t="s">
        <v>327</v>
      </c>
      <c r="F36" s="97">
        <v>306</v>
      </c>
      <c r="G36" s="101">
        <f t="shared" si="4"/>
        <v>1.977894124490983</v>
      </c>
    </row>
    <row r="37" spans="1:7" ht="12.75">
      <c r="A37" s="36" t="s">
        <v>326</v>
      </c>
      <c r="B37" s="97">
        <v>1172</v>
      </c>
      <c r="C37" s="10">
        <f t="shared" si="5"/>
        <v>9.051590979301823</v>
      </c>
      <c r="E37" s="34" t="s">
        <v>321</v>
      </c>
      <c r="F37" s="97">
        <v>79</v>
      </c>
      <c r="G37" s="101">
        <f t="shared" si="4"/>
        <v>0.5106327968457113</v>
      </c>
    </row>
    <row r="38" spans="1:7" ht="12.75">
      <c r="A38" s="36" t="s">
        <v>297</v>
      </c>
      <c r="B38" s="97">
        <v>692</v>
      </c>
      <c r="C38" s="10">
        <f t="shared" si="5"/>
        <v>5.344454742045103</v>
      </c>
      <c r="E38" s="34" t="s">
        <v>259</v>
      </c>
      <c r="F38" s="97">
        <v>115</v>
      </c>
      <c r="G38" s="101">
        <f t="shared" si="4"/>
        <v>0.7433262232564153</v>
      </c>
    </row>
    <row r="39" spans="1:7" ht="12.75">
      <c r="A39" s="36"/>
      <c r="B39" s="97" t="s">
        <v>250</v>
      </c>
      <c r="C39" s="10"/>
      <c r="E39" s="34" t="s">
        <v>321</v>
      </c>
      <c r="F39" s="97">
        <v>46</v>
      </c>
      <c r="G39" s="101">
        <f t="shared" si="4"/>
        <v>0.29733048930256606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355</v>
      </c>
      <c r="C42" s="33">
        <f>(B42/$B$42)*100</f>
        <v>100</v>
      </c>
      <c r="E42" s="31" t="s">
        <v>268</v>
      </c>
      <c r="F42" s="80">
        <v>16405</v>
      </c>
      <c r="G42" s="99">
        <f>(F42/$F$42)*100</f>
        <v>100</v>
      </c>
      <c r="I42" s="39"/>
    </row>
    <row r="43" spans="1:7" ht="12.75">
      <c r="A43" s="36" t="s">
        <v>301</v>
      </c>
      <c r="B43" s="98">
        <v>185</v>
      </c>
      <c r="C43" s="102">
        <f>(B43/$B$42)*100</f>
        <v>52.112676056338024</v>
      </c>
      <c r="E43" s="60" t="s">
        <v>168</v>
      </c>
      <c r="F43" s="106">
        <v>18903</v>
      </c>
      <c r="G43" s="107">
        <f aca="true" t="shared" si="6" ref="G43:G71">(F43/$F$42)*100</f>
        <v>115.22706491923194</v>
      </c>
    </row>
    <row r="44" spans="1:7" ht="12.75">
      <c r="A44" s="36"/>
      <c r="B44" s="93" t="s">
        <v>250</v>
      </c>
      <c r="C44" s="10"/>
      <c r="E44" s="1" t="s">
        <v>329</v>
      </c>
      <c r="F44" s="97">
        <v>19</v>
      </c>
      <c r="G44" s="101">
        <f t="shared" si="6"/>
        <v>0.11581834806461445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74</v>
      </c>
      <c r="G45" s="101">
        <f t="shared" si="6"/>
        <v>0.45108198719902465</v>
      </c>
    </row>
    <row r="46" spans="1:7" ht="12.75">
      <c r="A46" s="29" t="s">
        <v>331</v>
      </c>
      <c r="B46" s="93">
        <v>12312</v>
      </c>
      <c r="C46" s="33">
        <f>(B46/$B$46)*100</f>
        <v>100</v>
      </c>
      <c r="E46" s="1" t="s">
        <v>332</v>
      </c>
      <c r="F46" s="97">
        <v>48</v>
      </c>
      <c r="G46" s="101">
        <f t="shared" si="6"/>
        <v>0.2925937214263944</v>
      </c>
    </row>
    <row r="47" spans="1:7" ht="12.75">
      <c r="A47" s="36" t="s">
        <v>333</v>
      </c>
      <c r="B47" s="97">
        <v>1794</v>
      </c>
      <c r="C47" s="10">
        <f>(B47/$B$46)*100</f>
        <v>14.571150097465887</v>
      </c>
      <c r="E47" s="1" t="s">
        <v>334</v>
      </c>
      <c r="F47" s="97">
        <v>245</v>
      </c>
      <c r="G47" s="101">
        <f t="shared" si="6"/>
        <v>1.4934471197805548</v>
      </c>
    </row>
    <row r="48" spans="1:7" ht="12.75">
      <c r="A48" s="36"/>
      <c r="B48" s="93" t="s">
        <v>250</v>
      </c>
      <c r="C48" s="10"/>
      <c r="E48" s="1" t="s">
        <v>335</v>
      </c>
      <c r="F48" s="97">
        <v>2062</v>
      </c>
      <c r="G48" s="101">
        <f t="shared" si="6"/>
        <v>12.569338616275525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347</v>
      </c>
      <c r="G49" s="101">
        <f t="shared" si="6"/>
        <v>2.115208777811643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47</v>
      </c>
      <c r="G50" s="101">
        <f t="shared" si="6"/>
        <v>0.28649801889667786</v>
      </c>
    </row>
    <row r="51" spans="1:7" ht="12.75">
      <c r="A51" s="5" t="s">
        <v>338</v>
      </c>
      <c r="B51" s="93">
        <v>3638</v>
      </c>
      <c r="C51" s="33">
        <f>(B51/$B$51)*100</f>
        <v>100</v>
      </c>
      <c r="E51" s="1" t="s">
        <v>339</v>
      </c>
      <c r="F51" s="97">
        <v>3054</v>
      </c>
      <c r="G51" s="101">
        <f t="shared" si="6"/>
        <v>18.616275525754343</v>
      </c>
    </row>
    <row r="52" spans="1:7" ht="12.75">
      <c r="A52" s="4" t="s">
        <v>340</v>
      </c>
      <c r="B52" s="98">
        <v>386</v>
      </c>
      <c r="C52" s="10">
        <f>(B52/$B$51)*100</f>
        <v>10.610225398570643</v>
      </c>
      <c r="E52" s="1" t="s">
        <v>341</v>
      </c>
      <c r="F52" s="97">
        <v>97</v>
      </c>
      <c r="G52" s="101">
        <f t="shared" si="6"/>
        <v>0.5912831453825054</v>
      </c>
    </row>
    <row r="53" spans="1:7" ht="12.75">
      <c r="A53" s="4"/>
      <c r="B53" s="93" t="s">
        <v>250</v>
      </c>
      <c r="C53" s="10"/>
      <c r="E53" s="1" t="s">
        <v>342</v>
      </c>
      <c r="F53" s="97">
        <v>78</v>
      </c>
      <c r="G53" s="101">
        <f t="shared" si="6"/>
        <v>0.4754647973178909</v>
      </c>
    </row>
    <row r="54" spans="1:7" ht="14.25">
      <c r="A54" s="5" t="s">
        <v>343</v>
      </c>
      <c r="B54" s="93">
        <v>8563</v>
      </c>
      <c r="C54" s="33">
        <f>(B54/$B$54)*100</f>
        <v>100</v>
      </c>
      <c r="E54" s="1" t="s">
        <v>201</v>
      </c>
      <c r="F54" s="97">
        <v>3655</v>
      </c>
      <c r="G54" s="101">
        <f t="shared" si="6"/>
        <v>22.279792746113987</v>
      </c>
    </row>
    <row r="55" spans="1:7" ht="12.75">
      <c r="A55" s="4" t="s">
        <v>340</v>
      </c>
      <c r="B55" s="98">
        <v>1808</v>
      </c>
      <c r="C55" s="10">
        <f>(B55/$B$54)*100</f>
        <v>21.114095527268482</v>
      </c>
      <c r="E55" s="1" t="s">
        <v>344</v>
      </c>
      <c r="F55" s="97">
        <v>2244</v>
      </c>
      <c r="G55" s="101">
        <f t="shared" si="6"/>
        <v>13.678756476683937</v>
      </c>
    </row>
    <row r="56" spans="1:7" ht="12.75">
      <c r="A56" s="4" t="s">
        <v>345</v>
      </c>
      <c r="B56" s="119">
        <v>64</v>
      </c>
      <c r="C56" s="37" t="s">
        <v>261</v>
      </c>
      <c r="E56" s="1" t="s">
        <v>346</v>
      </c>
      <c r="F56" s="97">
        <v>60</v>
      </c>
      <c r="G56" s="101">
        <f t="shared" si="6"/>
        <v>0.365742151782993</v>
      </c>
    </row>
    <row r="57" spans="1:7" ht="12.75">
      <c r="A57" s="4" t="s">
        <v>347</v>
      </c>
      <c r="B57" s="98">
        <v>6755</v>
      </c>
      <c r="C57" s="10">
        <f>(B57/$B$54)*100</f>
        <v>78.88590447273151</v>
      </c>
      <c r="E57" s="1" t="s">
        <v>348</v>
      </c>
      <c r="F57" s="97">
        <v>102</v>
      </c>
      <c r="G57" s="101">
        <f t="shared" si="6"/>
        <v>0.6217616580310881</v>
      </c>
    </row>
    <row r="58" spans="1:7" ht="12.75">
      <c r="A58" s="4" t="s">
        <v>345</v>
      </c>
      <c r="B58" s="119">
        <v>77.6</v>
      </c>
      <c r="C58" s="37" t="s">
        <v>261</v>
      </c>
      <c r="E58" s="1" t="s">
        <v>349</v>
      </c>
      <c r="F58" s="97">
        <v>829</v>
      </c>
      <c r="G58" s="101">
        <f t="shared" si="6"/>
        <v>5.05333739713502</v>
      </c>
    </row>
    <row r="59" spans="1:7" ht="12.75">
      <c r="A59" s="4"/>
      <c r="B59" s="93" t="s">
        <v>250</v>
      </c>
      <c r="C59" s="10"/>
      <c r="E59" s="1" t="s">
        <v>350</v>
      </c>
      <c r="F59" s="97">
        <v>33</v>
      </c>
      <c r="G59" s="101">
        <f t="shared" si="6"/>
        <v>0.20115818348064615</v>
      </c>
    </row>
    <row r="60" spans="1:7" ht="12.75">
      <c r="A60" s="5" t="s">
        <v>351</v>
      </c>
      <c r="B60" s="93">
        <v>2387</v>
      </c>
      <c r="C60" s="33">
        <f>(B60/$B$60)*100</f>
        <v>100</v>
      </c>
      <c r="E60" s="1" t="s">
        <v>352</v>
      </c>
      <c r="F60" s="97">
        <v>110</v>
      </c>
      <c r="G60" s="101">
        <f t="shared" si="6"/>
        <v>0.6705272782688205</v>
      </c>
    </row>
    <row r="61" spans="1:7" ht="12.75">
      <c r="A61" s="4" t="s">
        <v>340</v>
      </c>
      <c r="B61" s="97">
        <v>1079</v>
      </c>
      <c r="C61" s="10">
        <f>(B61/$B$60)*100</f>
        <v>45.203183912861334</v>
      </c>
      <c r="E61" s="1" t="s">
        <v>353</v>
      </c>
      <c r="F61" s="97">
        <v>213</v>
      </c>
      <c r="G61" s="101">
        <f t="shared" si="6"/>
        <v>1.2983846388296252</v>
      </c>
    </row>
    <row r="62" spans="1:7" ht="12.75">
      <c r="A62" s="4"/>
      <c r="B62" s="93" t="s">
        <v>250</v>
      </c>
      <c r="C62" s="10"/>
      <c r="E62" s="1" t="s">
        <v>354</v>
      </c>
      <c r="F62" s="97">
        <v>266</v>
      </c>
      <c r="G62" s="101">
        <f t="shared" si="6"/>
        <v>1.6214568729046024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49</v>
      </c>
      <c r="G63" s="101">
        <f t="shared" si="6"/>
        <v>0.298689423956111</v>
      </c>
    </row>
    <row r="64" spans="1:7" ht="12.75">
      <c r="A64" s="29" t="s">
        <v>357</v>
      </c>
      <c r="B64" s="93">
        <v>15471</v>
      </c>
      <c r="C64" s="33">
        <f>(B64/$B$64)*100</f>
        <v>100</v>
      </c>
      <c r="E64" s="1" t="s">
        <v>358</v>
      </c>
      <c r="F64" s="97">
        <v>68</v>
      </c>
      <c r="G64" s="101">
        <f t="shared" si="6"/>
        <v>0.41450777202072536</v>
      </c>
    </row>
    <row r="65" spans="1:7" ht="12.75">
      <c r="A65" s="4" t="s">
        <v>256</v>
      </c>
      <c r="B65" s="97">
        <v>9937</v>
      </c>
      <c r="C65" s="10">
        <f>(B65/$B$64)*100</f>
        <v>64.22984939564346</v>
      </c>
      <c r="E65" s="1" t="s">
        <v>359</v>
      </c>
      <c r="F65" s="97">
        <v>306</v>
      </c>
      <c r="G65" s="101">
        <f t="shared" si="6"/>
        <v>1.865284974093264</v>
      </c>
    </row>
    <row r="66" spans="1:7" ht="12.75">
      <c r="A66" s="4" t="s">
        <v>257</v>
      </c>
      <c r="B66" s="97">
        <v>5475</v>
      </c>
      <c r="C66" s="10">
        <f aca="true" t="shared" si="7" ref="C66:C71">(B66/$B$64)*100</f>
        <v>35.38879193329455</v>
      </c>
      <c r="E66" s="1" t="s">
        <v>360</v>
      </c>
      <c r="F66" s="97">
        <v>22</v>
      </c>
      <c r="G66" s="101">
        <f t="shared" si="6"/>
        <v>0.1341054556537641</v>
      </c>
    </row>
    <row r="67" spans="1:7" ht="12.75">
      <c r="A67" s="4" t="s">
        <v>361</v>
      </c>
      <c r="B67" s="97">
        <v>3669</v>
      </c>
      <c r="C67" s="10">
        <f t="shared" si="7"/>
        <v>23.71533837502424</v>
      </c>
      <c r="E67" s="1" t="s">
        <v>362</v>
      </c>
      <c r="F67" s="97">
        <v>94</v>
      </c>
      <c r="G67" s="101">
        <f t="shared" si="6"/>
        <v>0.5729960377933557</v>
      </c>
    </row>
    <row r="68" spans="1:7" ht="12.75">
      <c r="A68" s="4" t="s">
        <v>363</v>
      </c>
      <c r="B68" s="97">
        <v>1806</v>
      </c>
      <c r="C68" s="10">
        <f t="shared" si="7"/>
        <v>11.673453558270312</v>
      </c>
      <c r="E68" s="1" t="s">
        <v>364</v>
      </c>
      <c r="F68" s="97">
        <v>1599</v>
      </c>
      <c r="G68" s="101">
        <f t="shared" si="6"/>
        <v>9.747028345016764</v>
      </c>
    </row>
    <row r="69" spans="1:7" ht="12.75">
      <c r="A69" s="4" t="s">
        <v>365</v>
      </c>
      <c r="B69" s="97">
        <v>789</v>
      </c>
      <c r="C69" s="10">
        <f t="shared" si="7"/>
        <v>5.0998642621679275</v>
      </c>
      <c r="E69" s="1" t="s">
        <v>366</v>
      </c>
      <c r="F69" s="97">
        <v>162</v>
      </c>
      <c r="G69" s="101">
        <f t="shared" si="6"/>
        <v>0.987503809814081</v>
      </c>
    </row>
    <row r="70" spans="1:7" ht="12.75">
      <c r="A70" s="4" t="s">
        <v>367</v>
      </c>
      <c r="B70" s="97">
        <v>1017</v>
      </c>
      <c r="C70" s="10">
        <f t="shared" si="7"/>
        <v>6.5735892961023845</v>
      </c>
      <c r="E70" s="1" t="s">
        <v>368</v>
      </c>
      <c r="F70" s="97">
        <v>64</v>
      </c>
      <c r="G70" s="101">
        <f t="shared" si="6"/>
        <v>0.3901249619018592</v>
      </c>
    </row>
    <row r="71" spans="1:7" ht="12.75">
      <c r="A71" s="7" t="s">
        <v>258</v>
      </c>
      <c r="B71" s="103">
        <v>59</v>
      </c>
      <c r="C71" s="40">
        <f t="shared" si="7"/>
        <v>0.38135867106198695</v>
      </c>
      <c r="D71" s="41"/>
      <c r="E71" s="9" t="s">
        <v>369</v>
      </c>
      <c r="F71" s="103">
        <v>2956</v>
      </c>
      <c r="G71" s="104">
        <f t="shared" si="6"/>
        <v>18.018896677842122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12731</v>
      </c>
      <c r="C9" s="81">
        <f>(B9/$B$9)*100</f>
        <v>100</v>
      </c>
      <c r="D9" s="65"/>
      <c r="E9" s="79" t="s">
        <v>381</v>
      </c>
      <c r="F9" s="80">
        <v>6023</v>
      </c>
      <c r="G9" s="81">
        <f>(F9/$F$9)*100</f>
        <v>100</v>
      </c>
    </row>
    <row r="10" spans="1:7" ht="12.75">
      <c r="A10" s="82" t="s">
        <v>382</v>
      </c>
      <c r="B10" s="97">
        <v>7647</v>
      </c>
      <c r="C10" s="105">
        <f>(B10/$B$9)*100</f>
        <v>60.065980677087424</v>
      </c>
      <c r="D10" s="65"/>
      <c r="E10" s="78" t="s">
        <v>383</v>
      </c>
      <c r="F10" s="97">
        <v>548</v>
      </c>
      <c r="G10" s="105">
        <f aca="true" t="shared" si="0" ref="G10:G19">(F10/$F$9)*100</f>
        <v>9.098455918977253</v>
      </c>
    </row>
    <row r="11" spans="1:7" ht="12.75">
      <c r="A11" s="82" t="s">
        <v>384</v>
      </c>
      <c r="B11" s="97">
        <v>7610</v>
      </c>
      <c r="C11" s="105">
        <f aca="true" t="shared" si="1" ref="C11:C16">(B11/$B$9)*100</f>
        <v>59.77535150420235</v>
      </c>
      <c r="D11" s="65"/>
      <c r="E11" s="78" t="s">
        <v>385</v>
      </c>
      <c r="F11" s="97">
        <v>408</v>
      </c>
      <c r="G11" s="105">
        <f t="shared" si="0"/>
        <v>6.774032873983065</v>
      </c>
    </row>
    <row r="12" spans="1:7" ht="12.75">
      <c r="A12" s="82" t="s">
        <v>386</v>
      </c>
      <c r="B12" s="97">
        <v>7071</v>
      </c>
      <c r="C12" s="105">
        <f>(B12/$B$9)*100</f>
        <v>55.5415913910926</v>
      </c>
      <c r="D12" s="65"/>
      <c r="E12" s="78" t="s">
        <v>387</v>
      </c>
      <c r="F12" s="97">
        <v>809</v>
      </c>
      <c r="G12" s="105">
        <f t="shared" si="0"/>
        <v>13.431844595716422</v>
      </c>
    </row>
    <row r="13" spans="1:7" ht="12.75">
      <c r="A13" s="82" t="s">
        <v>388</v>
      </c>
      <c r="B13" s="97">
        <v>539</v>
      </c>
      <c r="C13" s="105">
        <f>(B13/$B$9)*100</f>
        <v>4.233760113109732</v>
      </c>
      <c r="D13" s="65"/>
      <c r="E13" s="78" t="s">
        <v>389</v>
      </c>
      <c r="F13" s="97">
        <v>844</v>
      </c>
      <c r="G13" s="105">
        <f t="shared" si="0"/>
        <v>14.012950356964968</v>
      </c>
    </row>
    <row r="14" spans="1:7" ht="12.75">
      <c r="A14" s="82" t="s">
        <v>390</v>
      </c>
      <c r="B14" s="109">
        <v>7.1</v>
      </c>
      <c r="C14" s="112" t="s">
        <v>261</v>
      </c>
      <c r="D14" s="65"/>
      <c r="E14" s="78" t="s">
        <v>391</v>
      </c>
      <c r="F14" s="97">
        <v>918</v>
      </c>
      <c r="G14" s="105">
        <f t="shared" si="0"/>
        <v>15.241573966461896</v>
      </c>
    </row>
    <row r="15" spans="1:7" ht="12.75">
      <c r="A15" s="82" t="s">
        <v>392</v>
      </c>
      <c r="B15" s="109">
        <v>37</v>
      </c>
      <c r="C15" s="105">
        <f t="shared" si="1"/>
        <v>0.29062917288508366</v>
      </c>
      <c r="D15" s="65"/>
      <c r="E15" s="78" t="s">
        <v>393</v>
      </c>
      <c r="F15" s="97">
        <v>1275</v>
      </c>
      <c r="G15" s="105">
        <f t="shared" si="0"/>
        <v>21.168852731197077</v>
      </c>
    </row>
    <row r="16" spans="1:7" ht="12.75">
      <c r="A16" s="82" t="s">
        <v>67</v>
      </c>
      <c r="B16" s="97">
        <v>5084</v>
      </c>
      <c r="C16" s="105">
        <f t="shared" si="1"/>
        <v>39.934019322912576</v>
      </c>
      <c r="D16" s="65"/>
      <c r="E16" s="78" t="s">
        <v>68</v>
      </c>
      <c r="F16" s="97">
        <v>672</v>
      </c>
      <c r="G16" s="105">
        <f t="shared" si="0"/>
        <v>11.157230615972107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355</v>
      </c>
      <c r="G17" s="105">
        <f t="shared" si="0"/>
        <v>5.894072721235265</v>
      </c>
    </row>
    <row r="18" spans="1:7" ht="12.75">
      <c r="A18" s="77" t="s">
        <v>70</v>
      </c>
      <c r="B18" s="80">
        <v>6769</v>
      </c>
      <c r="C18" s="81">
        <f>(B18/$B$18)*100</f>
        <v>100</v>
      </c>
      <c r="D18" s="65"/>
      <c r="E18" s="78" t="s">
        <v>170</v>
      </c>
      <c r="F18" s="97">
        <v>99</v>
      </c>
      <c r="G18" s="105">
        <f t="shared" si="0"/>
        <v>1.6436991532458909</v>
      </c>
    </row>
    <row r="19" spans="1:9" ht="12.75">
      <c r="A19" s="82" t="s">
        <v>382</v>
      </c>
      <c r="B19" s="97">
        <v>3739</v>
      </c>
      <c r="C19" s="105">
        <f>(B19/$B$18)*100</f>
        <v>55.23711035603487</v>
      </c>
      <c r="D19" s="65"/>
      <c r="E19" s="78" t="s">
        <v>169</v>
      </c>
      <c r="F19" s="98">
        <v>95</v>
      </c>
      <c r="G19" s="105">
        <f t="shared" si="0"/>
        <v>1.5772870662460567</v>
      </c>
      <c r="I19" s="117"/>
    </row>
    <row r="20" spans="1:7" ht="12.75">
      <c r="A20" s="82" t="s">
        <v>384</v>
      </c>
      <c r="B20" s="97">
        <v>3734</v>
      </c>
      <c r="C20" s="105">
        <f>(B20/$B$18)*100</f>
        <v>55.16324420150687</v>
      </c>
      <c r="D20" s="65"/>
      <c r="E20" s="78" t="s">
        <v>71</v>
      </c>
      <c r="F20" s="97">
        <v>41533</v>
      </c>
      <c r="G20" s="112" t="s">
        <v>261</v>
      </c>
    </row>
    <row r="21" spans="1:7" ht="12.75">
      <c r="A21" s="82" t="s">
        <v>386</v>
      </c>
      <c r="B21" s="97">
        <v>3417</v>
      </c>
      <c r="C21" s="105">
        <f>(B21/$B$18)*100</f>
        <v>50.48013000443197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4653</v>
      </c>
      <c r="G22" s="105">
        <f>(F22/$F$9)*100</f>
        <v>77.25386020255687</v>
      </c>
    </row>
    <row r="23" spans="1:7" ht="12.75">
      <c r="A23" s="77" t="s">
        <v>73</v>
      </c>
      <c r="B23" s="80">
        <v>1121</v>
      </c>
      <c r="C23" s="81">
        <f>(B23/$B$23)*100</f>
        <v>100</v>
      </c>
      <c r="D23" s="65"/>
      <c r="E23" s="78" t="s">
        <v>74</v>
      </c>
      <c r="F23" s="97">
        <v>52213</v>
      </c>
      <c r="G23" s="112" t="s">
        <v>261</v>
      </c>
    </row>
    <row r="24" spans="1:7" ht="12.75">
      <c r="A24" s="82" t="s">
        <v>75</v>
      </c>
      <c r="B24" s="97">
        <v>749</v>
      </c>
      <c r="C24" s="105">
        <f>(B24/$B$23)*100</f>
        <v>66.81534344335415</v>
      </c>
      <c r="D24" s="65"/>
      <c r="E24" s="78" t="s">
        <v>76</v>
      </c>
      <c r="F24" s="97">
        <v>2081</v>
      </c>
      <c r="G24" s="105">
        <f>(F24/$F$9)*100</f>
        <v>34.55088826166362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11472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241</v>
      </c>
      <c r="G26" s="105">
        <f>(F26/$F$9)*100</f>
        <v>4.001328241739997</v>
      </c>
    </row>
    <row r="27" spans="1:7" ht="12.75">
      <c r="A27" s="77" t="s">
        <v>85</v>
      </c>
      <c r="B27" s="80">
        <v>6916</v>
      </c>
      <c r="C27" s="81">
        <f>(B27/$B$27)*100</f>
        <v>100</v>
      </c>
      <c r="D27" s="65"/>
      <c r="E27" s="78" t="s">
        <v>78</v>
      </c>
      <c r="F27" s="98">
        <v>7264</v>
      </c>
      <c r="G27" s="112" t="s">
        <v>261</v>
      </c>
    </row>
    <row r="28" spans="1:7" ht="12.75">
      <c r="A28" s="82" t="s">
        <v>86</v>
      </c>
      <c r="B28" s="97">
        <v>5803</v>
      </c>
      <c r="C28" s="105">
        <f aca="true" t="shared" si="2" ref="C28:C33">(B28/$B$27)*100</f>
        <v>83.90688259109311</v>
      </c>
      <c r="D28" s="65"/>
      <c r="E28" s="78" t="s">
        <v>79</v>
      </c>
      <c r="F28" s="97">
        <v>203</v>
      </c>
      <c r="G28" s="105">
        <f>(F28/$F$9)*100</f>
        <v>3.3704134152415737</v>
      </c>
    </row>
    <row r="29" spans="1:7" ht="12.75">
      <c r="A29" s="82" t="s">
        <v>87</v>
      </c>
      <c r="B29" s="97">
        <v>573</v>
      </c>
      <c r="C29" s="105">
        <f t="shared" si="2"/>
        <v>8.285135916714864</v>
      </c>
      <c r="D29" s="65"/>
      <c r="E29" s="78" t="s">
        <v>80</v>
      </c>
      <c r="F29" s="97">
        <v>1939</v>
      </c>
      <c r="G29" s="112" t="s">
        <v>261</v>
      </c>
    </row>
    <row r="30" spans="1:7" ht="12.75">
      <c r="A30" s="82" t="s">
        <v>88</v>
      </c>
      <c r="B30" s="97">
        <v>115</v>
      </c>
      <c r="C30" s="105">
        <f t="shared" si="2"/>
        <v>1.662810873337189</v>
      </c>
      <c r="D30" s="65"/>
      <c r="E30" s="78" t="s">
        <v>81</v>
      </c>
      <c r="F30" s="97">
        <v>1192</v>
      </c>
      <c r="G30" s="105">
        <f>(F30/$F$9)*100</f>
        <v>19.790801925950525</v>
      </c>
    </row>
    <row r="31" spans="1:7" ht="12.75">
      <c r="A31" s="82" t="s">
        <v>115</v>
      </c>
      <c r="B31" s="97">
        <v>218</v>
      </c>
      <c r="C31" s="105">
        <f t="shared" si="2"/>
        <v>3.1521110468478892</v>
      </c>
      <c r="D31" s="65"/>
      <c r="E31" s="78" t="s">
        <v>82</v>
      </c>
      <c r="F31" s="97">
        <v>21119</v>
      </c>
      <c r="G31" s="112" t="s">
        <v>261</v>
      </c>
    </row>
    <row r="32" spans="1:7" ht="12.75">
      <c r="A32" s="82" t="s">
        <v>89</v>
      </c>
      <c r="B32" s="97">
        <v>51</v>
      </c>
      <c r="C32" s="105">
        <f t="shared" si="2"/>
        <v>0.7374204742625795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156</v>
      </c>
      <c r="C33" s="105">
        <f t="shared" si="2"/>
        <v>2.2556390977443606</v>
      </c>
      <c r="D33" s="65"/>
      <c r="E33" s="79" t="s">
        <v>84</v>
      </c>
      <c r="F33" s="80">
        <v>4227</v>
      </c>
      <c r="G33" s="81">
        <f>(F33/$F$33)*100</f>
        <v>100</v>
      </c>
    </row>
    <row r="34" spans="1:7" ht="12.75">
      <c r="A34" s="82" t="s">
        <v>91</v>
      </c>
      <c r="B34" s="120">
        <v>21.1</v>
      </c>
      <c r="C34" s="112" t="s">
        <v>261</v>
      </c>
      <c r="D34" s="65"/>
      <c r="E34" s="78" t="s">
        <v>383</v>
      </c>
      <c r="F34" s="97">
        <v>201</v>
      </c>
      <c r="G34" s="105">
        <f aca="true" t="shared" si="3" ref="G34:G43">(F34/$F$33)*100</f>
        <v>4.755145493257629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155</v>
      </c>
      <c r="G35" s="105">
        <f t="shared" si="3"/>
        <v>3.6669032410693165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512</v>
      </c>
      <c r="G36" s="105">
        <f t="shared" si="3"/>
        <v>12.112609415661225</v>
      </c>
    </row>
    <row r="37" spans="1:7" ht="12.75">
      <c r="A37" s="77" t="s">
        <v>94</v>
      </c>
      <c r="B37" s="80">
        <v>7071</v>
      </c>
      <c r="C37" s="81">
        <f>(B37/$B$37)*100</f>
        <v>100</v>
      </c>
      <c r="D37" s="65"/>
      <c r="E37" s="78" t="s">
        <v>389</v>
      </c>
      <c r="F37" s="97">
        <v>551</v>
      </c>
      <c r="G37" s="105">
        <f t="shared" si="3"/>
        <v>13.035249585994796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757</v>
      </c>
      <c r="G38" s="105">
        <f t="shared" si="3"/>
        <v>17.908682280577242</v>
      </c>
    </row>
    <row r="39" spans="1:7" ht="12.75">
      <c r="A39" s="82" t="s">
        <v>97</v>
      </c>
      <c r="B39" s="98">
        <v>1916</v>
      </c>
      <c r="C39" s="105">
        <f>(B39/$B$37)*100</f>
        <v>27.09659171262905</v>
      </c>
      <c r="D39" s="65"/>
      <c r="E39" s="78" t="s">
        <v>393</v>
      </c>
      <c r="F39" s="97">
        <v>1027</v>
      </c>
      <c r="G39" s="105">
        <f t="shared" si="3"/>
        <v>24.29619115211734</v>
      </c>
    </row>
    <row r="40" spans="1:7" ht="12.75">
      <c r="A40" s="82" t="s">
        <v>98</v>
      </c>
      <c r="B40" s="98">
        <v>1672</v>
      </c>
      <c r="C40" s="105">
        <f>(B40/$B$37)*100</f>
        <v>23.645877527930985</v>
      </c>
      <c r="D40" s="65"/>
      <c r="E40" s="78" t="s">
        <v>68</v>
      </c>
      <c r="F40" s="97">
        <v>537</v>
      </c>
      <c r="G40" s="105">
        <f t="shared" si="3"/>
        <v>12.70404542228531</v>
      </c>
    </row>
    <row r="41" spans="1:7" ht="12.75">
      <c r="A41" s="82" t="s">
        <v>100</v>
      </c>
      <c r="B41" s="98">
        <v>1811</v>
      </c>
      <c r="C41" s="105">
        <f>(B41/$B$37)*100</f>
        <v>25.61165323150898</v>
      </c>
      <c r="D41" s="65"/>
      <c r="E41" s="78" t="s">
        <v>69</v>
      </c>
      <c r="F41" s="97">
        <v>330</v>
      </c>
      <c r="G41" s="105">
        <f t="shared" si="3"/>
        <v>7.806955287437899</v>
      </c>
    </row>
    <row r="42" spans="1:7" ht="12.75">
      <c r="A42" s="82" t="s">
        <v>260</v>
      </c>
      <c r="B42" s="98">
        <v>68</v>
      </c>
      <c r="C42" s="105">
        <f>(B42/$B$37)*100</f>
        <v>0.9616744449158535</v>
      </c>
      <c r="D42" s="65"/>
      <c r="E42" s="78" t="s">
        <v>170</v>
      </c>
      <c r="F42" s="97">
        <v>99</v>
      </c>
      <c r="G42" s="105">
        <f t="shared" si="3"/>
        <v>2.34208658623137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58</v>
      </c>
      <c r="G43" s="105">
        <f t="shared" si="3"/>
        <v>1.3721315353678731</v>
      </c>
    </row>
    <row r="44" spans="1:7" ht="12.75">
      <c r="A44" s="82" t="s">
        <v>291</v>
      </c>
      <c r="B44" s="98">
        <v>976</v>
      </c>
      <c r="C44" s="105">
        <f>(B44/$B$37)*100</f>
        <v>13.802856738792249</v>
      </c>
      <c r="D44" s="65"/>
      <c r="E44" s="78" t="s">
        <v>93</v>
      </c>
      <c r="F44" s="97">
        <v>49030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628</v>
      </c>
      <c r="C46" s="105">
        <f>(B46/$B$37)*100</f>
        <v>8.881346344222882</v>
      </c>
      <c r="D46" s="65"/>
      <c r="E46" s="78" t="s">
        <v>96</v>
      </c>
      <c r="F46" s="97">
        <v>19805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37531</v>
      </c>
      <c r="G48" s="112" t="s">
        <v>261</v>
      </c>
    </row>
    <row r="49" spans="1:7" ht="13.5" thickBot="1">
      <c r="A49" s="82" t="s">
        <v>292</v>
      </c>
      <c r="B49" s="98">
        <v>88</v>
      </c>
      <c r="C49" s="105">
        <f aca="true" t="shared" si="4" ref="C49:C55">(B49/$B$37)*100</f>
        <v>1.2445198698911044</v>
      </c>
      <c r="D49" s="87"/>
      <c r="E49" s="88" t="s">
        <v>102</v>
      </c>
      <c r="F49" s="113">
        <v>27166</v>
      </c>
      <c r="G49" s="114" t="s">
        <v>261</v>
      </c>
    </row>
    <row r="50" spans="1:7" ht="13.5" thickTop="1">
      <c r="A50" s="82" t="s">
        <v>116</v>
      </c>
      <c r="B50" s="98">
        <v>788</v>
      </c>
      <c r="C50" s="105">
        <f t="shared" si="4"/>
        <v>11.144109744024892</v>
      </c>
      <c r="D50" s="65"/>
      <c r="E50" s="78"/>
      <c r="F50" s="86"/>
      <c r="G50" s="85"/>
    </row>
    <row r="51" spans="1:7" ht="12.75">
      <c r="A51" s="82" t="s">
        <v>117</v>
      </c>
      <c r="B51" s="98">
        <v>194</v>
      </c>
      <c r="C51" s="105">
        <f t="shared" si="4"/>
        <v>2.743600622259935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119</v>
      </c>
      <c r="C52" s="105">
        <f t="shared" si="4"/>
        <v>1.6829302786027436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883</v>
      </c>
      <c r="C53" s="105">
        <f t="shared" si="4"/>
        <v>12.487625512657333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308</v>
      </c>
      <c r="C54" s="105">
        <f t="shared" si="4"/>
        <v>4.355819544618866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154</v>
      </c>
      <c r="C55" s="105">
        <f t="shared" si="4"/>
        <v>2.177909772309433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374</v>
      </c>
      <c r="C57" s="105">
        <f>(B57/$B$37)*100</f>
        <v>5.289209447037194</v>
      </c>
      <c r="D57" s="65"/>
      <c r="E57" s="79" t="s">
        <v>84</v>
      </c>
      <c r="F57" s="80">
        <v>364</v>
      </c>
      <c r="G57" s="105">
        <f>(F57/L57)*100</f>
        <v>8.611308256446652</v>
      </c>
      <c r="H57" s="79" t="s">
        <v>84</v>
      </c>
      <c r="L57" s="15">
        <v>4227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245</v>
      </c>
      <c r="G58" s="105">
        <f>(F58/L58)*100</f>
        <v>11.801541425818883</v>
      </c>
      <c r="H58" s="78" t="s">
        <v>118</v>
      </c>
      <c r="L58" s="15">
        <v>2076</v>
      </c>
    </row>
    <row r="59" spans="1:12" ht="12.75">
      <c r="A59" s="82" t="s">
        <v>112</v>
      </c>
      <c r="B59" s="98">
        <v>448</v>
      </c>
      <c r="C59" s="105">
        <f>(B59/$B$37)*100</f>
        <v>6.335737519445623</v>
      </c>
      <c r="D59" s="65"/>
      <c r="E59" s="78" t="s">
        <v>120</v>
      </c>
      <c r="F59" s="97">
        <v>120</v>
      </c>
      <c r="G59" s="105">
        <f>(F59/L59)*100</f>
        <v>15.444015444015443</v>
      </c>
      <c r="H59" s="78" t="s">
        <v>120</v>
      </c>
      <c r="L59" s="15">
        <v>777</v>
      </c>
    </row>
    <row r="60" spans="1:7" ht="12.75">
      <c r="A60" s="82" t="s">
        <v>113</v>
      </c>
      <c r="B60" s="98">
        <v>1528</v>
      </c>
      <c r="C60" s="105">
        <f>(B60/$B$37)*100</f>
        <v>21.609390468109176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1172</v>
      </c>
      <c r="C62" s="105">
        <f>(B62/$B$37)*100</f>
        <v>16.57474190354971</v>
      </c>
      <c r="D62" s="65"/>
      <c r="E62" s="79" t="s">
        <v>123</v>
      </c>
      <c r="F62" s="80">
        <v>150</v>
      </c>
      <c r="G62" s="105">
        <f>(F62/L62)*100</f>
        <v>20.833333333333336</v>
      </c>
      <c r="H62" s="79" t="s">
        <v>394</v>
      </c>
      <c r="L62" s="15">
        <v>720</v>
      </c>
    </row>
    <row r="63" spans="1:12" ht="12.75">
      <c r="A63" s="61" t="s">
        <v>293</v>
      </c>
      <c r="B63" s="98">
        <v>344</v>
      </c>
      <c r="C63" s="105">
        <f>(B63/$B$37)*100</f>
        <v>4.864941309574318</v>
      </c>
      <c r="D63" s="65"/>
      <c r="E63" s="78" t="s">
        <v>118</v>
      </c>
      <c r="F63" s="97">
        <v>132</v>
      </c>
      <c r="G63" s="105">
        <f>(F63/L63)*100</f>
        <v>30.344827586206897</v>
      </c>
      <c r="H63" s="78" t="s">
        <v>118</v>
      </c>
      <c r="L63" s="15">
        <v>435</v>
      </c>
    </row>
    <row r="64" spans="1:12" ht="12.75">
      <c r="A64" s="82" t="s">
        <v>114</v>
      </c>
      <c r="B64" s="98">
        <v>671</v>
      </c>
      <c r="C64" s="105">
        <f>(B64/$B$37)*100</f>
        <v>9.489464007919672</v>
      </c>
      <c r="D64" s="65"/>
      <c r="E64" s="78" t="s">
        <v>120</v>
      </c>
      <c r="F64" s="97">
        <v>82</v>
      </c>
      <c r="G64" s="105">
        <f>(F64/L64)*100</f>
        <v>39.23444976076555</v>
      </c>
      <c r="H64" s="78" t="s">
        <v>120</v>
      </c>
      <c r="L64" s="15">
        <v>209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1580</v>
      </c>
      <c r="G66" s="105">
        <f aca="true" t="shared" si="5" ref="G66:G71">(F66/L66)*100</f>
        <v>10.178444888230368</v>
      </c>
      <c r="H66" s="79" t="s">
        <v>124</v>
      </c>
      <c r="L66" s="15">
        <v>15523</v>
      </c>
    </row>
    <row r="67" spans="1:12" ht="12.75">
      <c r="A67" s="82" t="s">
        <v>126</v>
      </c>
      <c r="B67" s="97">
        <v>4803</v>
      </c>
      <c r="C67" s="105">
        <f>(B67/$B$37)*100</f>
        <v>67.92532880780652</v>
      </c>
      <c r="D67" s="65"/>
      <c r="E67" s="78" t="s">
        <v>262</v>
      </c>
      <c r="F67" s="97">
        <v>996</v>
      </c>
      <c r="G67" s="105">
        <f t="shared" si="5"/>
        <v>8.658610797183343</v>
      </c>
      <c r="H67" s="78" t="s">
        <v>262</v>
      </c>
      <c r="L67" s="15">
        <v>11503</v>
      </c>
    </row>
    <row r="68" spans="1:12" ht="12.75">
      <c r="A68" s="82" t="s">
        <v>128</v>
      </c>
      <c r="B68" s="97">
        <v>1658</v>
      </c>
      <c r="C68" s="105">
        <f>(B68/$B$37)*100</f>
        <v>23.44788573044831</v>
      </c>
      <c r="D68" s="65"/>
      <c r="E68" s="78" t="s">
        <v>127</v>
      </c>
      <c r="F68" s="97">
        <v>254</v>
      </c>
      <c r="G68" s="105">
        <f t="shared" si="5"/>
        <v>10.640971931294512</v>
      </c>
      <c r="H68" s="78" t="s">
        <v>127</v>
      </c>
      <c r="L68" s="15">
        <v>2387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584</v>
      </c>
      <c r="G69" s="105">
        <f t="shared" si="5"/>
        <v>14.527363184079602</v>
      </c>
      <c r="H69" s="78" t="s">
        <v>129</v>
      </c>
      <c r="L69" s="15">
        <v>4020</v>
      </c>
    </row>
    <row r="70" spans="1:12" ht="12.75">
      <c r="A70" s="82" t="s">
        <v>376</v>
      </c>
      <c r="B70" s="97">
        <v>568</v>
      </c>
      <c r="C70" s="105">
        <f>(B70/$B$37)*100</f>
        <v>8.03281006929713</v>
      </c>
      <c r="D70" s="65"/>
      <c r="E70" s="78" t="s">
        <v>130</v>
      </c>
      <c r="F70" s="97">
        <v>444</v>
      </c>
      <c r="G70" s="105">
        <f t="shared" si="5"/>
        <v>14.373583684040142</v>
      </c>
      <c r="H70" s="78" t="s">
        <v>130</v>
      </c>
      <c r="L70" s="15">
        <v>3089</v>
      </c>
    </row>
    <row r="71" spans="1:12" ht="13.5" thickBot="1">
      <c r="A71" s="90" t="s">
        <v>371</v>
      </c>
      <c r="B71" s="110">
        <v>42</v>
      </c>
      <c r="C71" s="111">
        <f>(B71/$B$37)*100</f>
        <v>0.5939753924480272</v>
      </c>
      <c r="D71" s="91"/>
      <c r="E71" s="92" t="s">
        <v>131</v>
      </c>
      <c r="F71" s="110">
        <v>317</v>
      </c>
      <c r="G71" s="118">
        <f t="shared" si="5"/>
        <v>13.347368421052632</v>
      </c>
      <c r="H71" s="92" t="s">
        <v>131</v>
      </c>
      <c r="L71" s="15">
        <v>2375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7510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6009</v>
      </c>
      <c r="G9" s="81">
        <f>(F9/$F$9)*100</f>
        <v>100</v>
      </c>
      <c r="I9" s="53"/>
    </row>
    <row r="10" spans="1:7" ht="12.75">
      <c r="A10" s="36" t="s">
        <v>137</v>
      </c>
      <c r="B10" s="97">
        <v>5480</v>
      </c>
      <c r="C10" s="105">
        <f aca="true" t="shared" si="0" ref="C10:C18">(B10/$B$8)*100</f>
        <v>72.96937416777631</v>
      </c>
      <c r="E10" s="32" t="s">
        <v>138</v>
      </c>
      <c r="F10" s="97">
        <v>5866</v>
      </c>
      <c r="G10" s="105">
        <f>(F10/$F$9)*100</f>
        <v>97.62023631219837</v>
      </c>
    </row>
    <row r="11" spans="1:7" ht="12.75">
      <c r="A11" s="36" t="s">
        <v>139</v>
      </c>
      <c r="B11" s="97">
        <v>177</v>
      </c>
      <c r="C11" s="105">
        <f t="shared" si="0"/>
        <v>2.3568575233022635</v>
      </c>
      <c r="E11" s="32" t="s">
        <v>140</v>
      </c>
      <c r="F11" s="97">
        <v>89</v>
      </c>
      <c r="G11" s="105">
        <f>(F11/$F$9)*100</f>
        <v>1.4811116658345815</v>
      </c>
    </row>
    <row r="12" spans="1:7" ht="12.75">
      <c r="A12" s="36" t="s">
        <v>141</v>
      </c>
      <c r="B12" s="97">
        <v>239</v>
      </c>
      <c r="C12" s="105">
        <f t="shared" si="0"/>
        <v>3.182423435419441</v>
      </c>
      <c r="E12" s="32" t="s">
        <v>142</v>
      </c>
      <c r="F12" s="97">
        <v>54</v>
      </c>
      <c r="G12" s="105">
        <f>(F12/$F$9)*100</f>
        <v>0.8986520219670495</v>
      </c>
    </row>
    <row r="13" spans="1:7" ht="12.75">
      <c r="A13" s="36" t="s">
        <v>143</v>
      </c>
      <c r="B13" s="97">
        <v>100</v>
      </c>
      <c r="C13" s="105">
        <f t="shared" si="0"/>
        <v>1.3315579227696404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83</v>
      </c>
      <c r="C14" s="105">
        <f t="shared" si="0"/>
        <v>1.1051930758988016</v>
      </c>
      <c r="E14" s="42" t="s">
        <v>145</v>
      </c>
      <c r="F14" s="80">
        <v>3964</v>
      </c>
      <c r="G14" s="81">
        <f>(F14/$F$14)*100</f>
        <v>100</v>
      </c>
    </row>
    <row r="15" spans="1:7" ht="12.75">
      <c r="A15" s="36" t="s">
        <v>146</v>
      </c>
      <c r="B15" s="97">
        <v>44</v>
      </c>
      <c r="C15" s="105">
        <f t="shared" si="0"/>
        <v>0.5858854860186418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79</v>
      </c>
      <c r="C16" s="105">
        <f t="shared" si="0"/>
        <v>1.051930758988016</v>
      </c>
      <c r="E16" s="1" t="s">
        <v>149</v>
      </c>
      <c r="F16" s="97">
        <v>56</v>
      </c>
      <c r="G16" s="105">
        <f>(F16/$F$14)*100</f>
        <v>1.4127144298688195</v>
      </c>
    </row>
    <row r="17" spans="1:7" ht="12.75">
      <c r="A17" s="36" t="s">
        <v>150</v>
      </c>
      <c r="B17" s="97">
        <v>1308</v>
      </c>
      <c r="C17" s="105">
        <f t="shared" si="0"/>
        <v>17.416777629826896</v>
      </c>
      <c r="E17" s="1" t="s">
        <v>151</v>
      </c>
      <c r="F17" s="97">
        <v>1462</v>
      </c>
      <c r="G17" s="105">
        <f aca="true" t="shared" si="1" ref="G17:G23">(F17/$F$14)*100</f>
        <v>36.8819374369324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1326</v>
      </c>
      <c r="G18" s="105">
        <f t="shared" si="1"/>
        <v>33.4510595358224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720</v>
      </c>
      <c r="G19" s="105">
        <f t="shared" si="1"/>
        <v>18.163471241170534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310</v>
      </c>
      <c r="G20" s="105">
        <f t="shared" si="1"/>
        <v>7.820383451059536</v>
      </c>
    </row>
    <row r="21" spans="1:7" ht="12.75">
      <c r="A21" s="36" t="s">
        <v>156</v>
      </c>
      <c r="B21" s="98">
        <v>246</v>
      </c>
      <c r="C21" s="105">
        <f aca="true" t="shared" si="2" ref="C21:C28">(B21/$B$8)*100</f>
        <v>3.275632490013316</v>
      </c>
      <c r="E21" s="1" t="s">
        <v>157</v>
      </c>
      <c r="F21" s="97">
        <v>83</v>
      </c>
      <c r="G21" s="105">
        <f t="shared" si="1"/>
        <v>2.093844601412714</v>
      </c>
    </row>
    <row r="22" spans="1:7" ht="12.75">
      <c r="A22" s="36" t="s">
        <v>158</v>
      </c>
      <c r="B22" s="98">
        <v>400</v>
      </c>
      <c r="C22" s="105">
        <f t="shared" si="2"/>
        <v>5.326231691078561</v>
      </c>
      <c r="E22" s="1" t="s">
        <v>159</v>
      </c>
      <c r="F22" s="97">
        <v>7</v>
      </c>
      <c r="G22" s="105">
        <f t="shared" si="1"/>
        <v>0.17658930373360243</v>
      </c>
    </row>
    <row r="23" spans="1:7" ht="12.75">
      <c r="A23" s="36" t="s">
        <v>160</v>
      </c>
      <c r="B23" s="98">
        <v>599</v>
      </c>
      <c r="C23" s="105">
        <f t="shared" si="2"/>
        <v>7.976031957390147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1720</v>
      </c>
      <c r="C24" s="105">
        <f t="shared" si="2"/>
        <v>22.902796271637815</v>
      </c>
      <c r="E24" s="1" t="s">
        <v>163</v>
      </c>
      <c r="F24" s="97">
        <v>116200</v>
      </c>
      <c r="G24" s="112" t="s">
        <v>261</v>
      </c>
    </row>
    <row r="25" spans="1:7" ht="12.75">
      <c r="A25" s="36" t="s">
        <v>164</v>
      </c>
      <c r="B25" s="97">
        <v>1199</v>
      </c>
      <c r="C25" s="105">
        <f t="shared" si="2"/>
        <v>15.965379494007989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1153</v>
      </c>
      <c r="C26" s="105">
        <f t="shared" si="2"/>
        <v>15.352862849533954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1414</v>
      </c>
      <c r="C27" s="105">
        <f t="shared" si="2"/>
        <v>18.828229027962717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779</v>
      </c>
      <c r="C28" s="105">
        <f t="shared" si="2"/>
        <v>10.372836218375499</v>
      </c>
      <c r="E28" s="32" t="s">
        <v>176</v>
      </c>
      <c r="F28" s="97">
        <v>2812</v>
      </c>
      <c r="G28" s="105">
        <f aca="true" t="shared" si="3" ref="G28:G35">(F28/$F$14)*100</f>
        <v>70.93844601412714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38</v>
      </c>
      <c r="G30" s="105">
        <f t="shared" si="3"/>
        <v>0.958627648839556</v>
      </c>
    </row>
    <row r="31" spans="1:7" ht="12.75">
      <c r="A31" s="36" t="s">
        <v>180</v>
      </c>
      <c r="B31" s="97">
        <v>30</v>
      </c>
      <c r="C31" s="105">
        <f aca="true" t="shared" si="4" ref="C31:C39">(B31/$B$8)*100</f>
        <v>0.3994673768308922</v>
      </c>
      <c r="E31" s="32" t="s">
        <v>181</v>
      </c>
      <c r="F31" s="97">
        <v>234</v>
      </c>
      <c r="G31" s="105">
        <f t="shared" si="3"/>
        <v>5.903128153380424</v>
      </c>
    </row>
    <row r="32" spans="1:7" ht="12.75">
      <c r="A32" s="36" t="s">
        <v>182</v>
      </c>
      <c r="B32" s="97">
        <v>192</v>
      </c>
      <c r="C32" s="105">
        <f t="shared" si="4"/>
        <v>2.5565912117177096</v>
      </c>
      <c r="E32" s="32" t="s">
        <v>183</v>
      </c>
      <c r="F32" s="97">
        <v>761</v>
      </c>
      <c r="G32" s="105">
        <f t="shared" si="3"/>
        <v>19.197780020181636</v>
      </c>
    </row>
    <row r="33" spans="1:7" ht="12.75">
      <c r="A33" s="36" t="s">
        <v>184</v>
      </c>
      <c r="B33" s="97">
        <v>372</v>
      </c>
      <c r="C33" s="105">
        <f t="shared" si="4"/>
        <v>4.953395472703063</v>
      </c>
      <c r="E33" s="32" t="s">
        <v>185</v>
      </c>
      <c r="F33" s="97">
        <v>1265</v>
      </c>
      <c r="G33" s="105">
        <f t="shared" si="3"/>
        <v>31.91220988900101</v>
      </c>
    </row>
    <row r="34" spans="1:7" ht="12.75">
      <c r="A34" s="36" t="s">
        <v>186</v>
      </c>
      <c r="B34" s="97">
        <v>1464</v>
      </c>
      <c r="C34" s="105">
        <f t="shared" si="4"/>
        <v>19.494007989347537</v>
      </c>
      <c r="E34" s="32" t="s">
        <v>187</v>
      </c>
      <c r="F34" s="97">
        <v>341</v>
      </c>
      <c r="G34" s="105">
        <f t="shared" si="3"/>
        <v>8.602421796165489</v>
      </c>
    </row>
    <row r="35" spans="1:7" ht="12.75">
      <c r="A35" s="36" t="s">
        <v>188</v>
      </c>
      <c r="B35" s="97">
        <v>1914</v>
      </c>
      <c r="C35" s="105">
        <f t="shared" si="4"/>
        <v>25.48601864181092</v>
      </c>
      <c r="E35" s="32" t="s">
        <v>189</v>
      </c>
      <c r="F35" s="97">
        <v>173</v>
      </c>
      <c r="G35" s="105">
        <f t="shared" si="3"/>
        <v>4.364278506559032</v>
      </c>
    </row>
    <row r="36" spans="1:7" ht="12.75">
      <c r="A36" s="36" t="s">
        <v>190</v>
      </c>
      <c r="B36" s="97">
        <v>1480</v>
      </c>
      <c r="C36" s="105">
        <f t="shared" si="4"/>
        <v>19.70705725699068</v>
      </c>
      <c r="E36" s="32" t="s">
        <v>191</v>
      </c>
      <c r="F36" s="97">
        <v>1123</v>
      </c>
      <c r="G36" s="112" t="s">
        <v>261</v>
      </c>
    </row>
    <row r="37" spans="1:7" ht="12.75">
      <c r="A37" s="36" t="s">
        <v>192</v>
      </c>
      <c r="B37" s="97">
        <v>947</v>
      </c>
      <c r="C37" s="105">
        <f t="shared" si="4"/>
        <v>12.609853528628495</v>
      </c>
      <c r="E37" s="32" t="s">
        <v>193</v>
      </c>
      <c r="F37" s="97">
        <v>1152</v>
      </c>
      <c r="G37" s="105">
        <f>(F37/$F$14)*100</f>
        <v>29.061553985872855</v>
      </c>
    </row>
    <row r="38" spans="1:7" ht="12.75">
      <c r="A38" s="36" t="s">
        <v>194</v>
      </c>
      <c r="B38" s="97">
        <v>573</v>
      </c>
      <c r="C38" s="105">
        <f t="shared" si="4"/>
        <v>7.629826897470041</v>
      </c>
      <c r="E38" s="32" t="s">
        <v>191</v>
      </c>
      <c r="F38" s="97">
        <v>418</v>
      </c>
      <c r="G38" s="112" t="s">
        <v>261</v>
      </c>
    </row>
    <row r="39" spans="1:7" ht="12.75">
      <c r="A39" s="36" t="s">
        <v>195</v>
      </c>
      <c r="B39" s="97">
        <v>538</v>
      </c>
      <c r="C39" s="105">
        <f t="shared" si="4"/>
        <v>7.1637816245006665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6009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1089</v>
      </c>
      <c r="G43" s="105">
        <f aca="true" t="shared" si="5" ref="G43:G48">(F43/$F$14)*100</f>
        <v>27.472250252270435</v>
      </c>
    </row>
    <row r="44" spans="1:7" ht="12.75">
      <c r="A44" s="36" t="s">
        <v>209</v>
      </c>
      <c r="B44" s="98">
        <v>928</v>
      </c>
      <c r="C44" s="105">
        <f aca="true" t="shared" si="6" ref="C44:C49">(B44/$B$42)*100</f>
        <v>15.44350141454485</v>
      </c>
      <c r="E44" s="32" t="s">
        <v>210</v>
      </c>
      <c r="F44" s="97">
        <v>556</v>
      </c>
      <c r="G44" s="105">
        <f t="shared" si="5"/>
        <v>14.026236125126134</v>
      </c>
    </row>
    <row r="45" spans="1:7" ht="12.75">
      <c r="A45" s="36" t="s">
        <v>211</v>
      </c>
      <c r="B45" s="98">
        <v>1309</v>
      </c>
      <c r="C45" s="105">
        <f t="shared" si="6"/>
        <v>21.783990680645697</v>
      </c>
      <c r="E45" s="32" t="s">
        <v>212</v>
      </c>
      <c r="F45" s="97">
        <v>604</v>
      </c>
      <c r="G45" s="105">
        <f t="shared" si="5"/>
        <v>15.237134207870836</v>
      </c>
    </row>
    <row r="46" spans="1:7" ht="12.75">
      <c r="A46" s="36" t="s">
        <v>213</v>
      </c>
      <c r="B46" s="98">
        <v>1077</v>
      </c>
      <c r="C46" s="105">
        <f t="shared" si="6"/>
        <v>17.923115327009487</v>
      </c>
      <c r="E46" s="32" t="s">
        <v>214</v>
      </c>
      <c r="F46" s="97">
        <v>484</v>
      </c>
      <c r="G46" s="105">
        <f t="shared" si="5"/>
        <v>12.209889001009081</v>
      </c>
    </row>
    <row r="47" spans="1:7" ht="12.75">
      <c r="A47" s="36" t="s">
        <v>215</v>
      </c>
      <c r="B47" s="97">
        <v>1376</v>
      </c>
      <c r="C47" s="105">
        <f t="shared" si="6"/>
        <v>22.89898485604926</v>
      </c>
      <c r="E47" s="32" t="s">
        <v>216</v>
      </c>
      <c r="F47" s="97">
        <v>317</v>
      </c>
      <c r="G47" s="105">
        <f t="shared" si="5"/>
        <v>7.996972754793139</v>
      </c>
    </row>
    <row r="48" spans="1:7" ht="12.75">
      <c r="A48" s="36" t="s">
        <v>217</v>
      </c>
      <c r="B48" s="97">
        <v>697</v>
      </c>
      <c r="C48" s="105">
        <f t="shared" si="6"/>
        <v>11.599267765019137</v>
      </c>
      <c r="E48" s="32" t="s">
        <v>218</v>
      </c>
      <c r="F48" s="97">
        <v>908</v>
      </c>
      <c r="G48" s="105">
        <f t="shared" si="5"/>
        <v>22.906155398587284</v>
      </c>
    </row>
    <row r="49" spans="1:7" ht="12.75">
      <c r="A49" s="36" t="s">
        <v>219</v>
      </c>
      <c r="B49" s="97">
        <v>622</v>
      </c>
      <c r="C49" s="105">
        <f t="shared" si="6"/>
        <v>10.35113995673157</v>
      </c>
      <c r="E49" s="32" t="s">
        <v>220</v>
      </c>
      <c r="F49" s="97">
        <v>6</v>
      </c>
      <c r="G49" s="105">
        <f>(F49/$F$14)*100</f>
        <v>0.15136226034308778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1063</v>
      </c>
      <c r="G51" s="81">
        <f>(F51/F$51)*100</f>
        <v>100</v>
      </c>
    </row>
    <row r="52" spans="1:7" ht="12.75">
      <c r="A52" s="4" t="s">
        <v>223</v>
      </c>
      <c r="B52" s="97">
        <v>438</v>
      </c>
      <c r="C52" s="105">
        <f>(B52/$B$42)*100</f>
        <v>7.289066400399401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2293</v>
      </c>
      <c r="C53" s="105">
        <f>(B53/$B$42)*100</f>
        <v>38.1594275253786</v>
      </c>
      <c r="E53" s="32" t="s">
        <v>226</v>
      </c>
      <c r="F53" s="97">
        <v>20</v>
      </c>
      <c r="G53" s="105">
        <f>(F53/F$51)*100</f>
        <v>1.881467544684854</v>
      </c>
    </row>
    <row r="54" spans="1:7" ht="12.75">
      <c r="A54" s="4" t="s">
        <v>227</v>
      </c>
      <c r="B54" s="97">
        <v>2390</v>
      </c>
      <c r="C54" s="105">
        <f>(B54/$B$42)*100</f>
        <v>39.77367282409719</v>
      </c>
      <c r="E54" s="32" t="s">
        <v>228</v>
      </c>
      <c r="F54" s="97">
        <v>17</v>
      </c>
      <c r="G54" s="105">
        <f aca="true" t="shared" si="7" ref="G54:G60">(F54/F$51)*100</f>
        <v>1.5992474129821261</v>
      </c>
    </row>
    <row r="55" spans="1:7" ht="12.75">
      <c r="A55" s="4" t="s">
        <v>229</v>
      </c>
      <c r="B55" s="97">
        <v>888</v>
      </c>
      <c r="C55" s="105">
        <f>(B55/$B$42)*100</f>
        <v>14.777833250124814</v>
      </c>
      <c r="E55" s="32" t="s">
        <v>230</v>
      </c>
      <c r="F55" s="97">
        <v>136</v>
      </c>
      <c r="G55" s="105">
        <f t="shared" si="7"/>
        <v>12.793979303857009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438</v>
      </c>
      <c r="G56" s="105">
        <f t="shared" si="7"/>
        <v>41.20413922859831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298</v>
      </c>
      <c r="G57" s="105">
        <f t="shared" si="7"/>
        <v>28.033866415804326</v>
      </c>
    </row>
    <row r="58" spans="1:7" ht="12.75">
      <c r="A58" s="36" t="s">
        <v>234</v>
      </c>
      <c r="B58" s="97">
        <v>2344</v>
      </c>
      <c r="C58" s="105">
        <f aca="true" t="shared" si="8" ref="C58:C66">(B58/$B$42)*100</f>
        <v>39.00815443501415</v>
      </c>
      <c r="E58" s="32" t="s">
        <v>235</v>
      </c>
      <c r="F58" s="97">
        <v>44</v>
      </c>
      <c r="G58" s="105">
        <f t="shared" si="7"/>
        <v>4.13922859830668</v>
      </c>
    </row>
    <row r="59" spans="1:7" ht="12.75">
      <c r="A59" s="36" t="s">
        <v>236</v>
      </c>
      <c r="B59" s="97">
        <v>1447</v>
      </c>
      <c r="C59" s="105">
        <f t="shared" si="8"/>
        <v>24.080545847894825</v>
      </c>
      <c r="E59" s="32" t="s">
        <v>237</v>
      </c>
      <c r="F59" s="98">
        <v>15</v>
      </c>
      <c r="G59" s="105">
        <f t="shared" si="7"/>
        <v>1.4111006585136407</v>
      </c>
    </row>
    <row r="60" spans="1:7" ht="12.75">
      <c r="A60" s="36" t="s">
        <v>238</v>
      </c>
      <c r="B60" s="97">
        <v>1136</v>
      </c>
      <c r="C60" s="105">
        <f t="shared" si="8"/>
        <v>18.90497586952904</v>
      </c>
      <c r="E60" s="32" t="s">
        <v>239</v>
      </c>
      <c r="F60" s="97">
        <v>95</v>
      </c>
      <c r="G60" s="105">
        <f t="shared" si="7"/>
        <v>8.936970837253057</v>
      </c>
    </row>
    <row r="61" spans="1:7" ht="12.75">
      <c r="A61" s="36" t="s">
        <v>240</v>
      </c>
      <c r="B61" s="97">
        <v>924</v>
      </c>
      <c r="C61" s="105">
        <f t="shared" si="8"/>
        <v>15.376934598102846</v>
      </c>
      <c r="E61" s="32" t="s">
        <v>163</v>
      </c>
      <c r="F61" s="97">
        <v>677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97</v>
      </c>
      <c r="C63" s="105">
        <f t="shared" si="8"/>
        <v>1.6142452987185887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41</v>
      </c>
      <c r="C65" s="105">
        <f t="shared" si="8"/>
        <v>0.6823098685305375</v>
      </c>
      <c r="E65" s="32" t="s">
        <v>208</v>
      </c>
      <c r="F65" s="97">
        <v>174</v>
      </c>
      <c r="G65" s="105">
        <f aca="true" t="shared" si="9" ref="G65:G71">(F65/F$51)*100</f>
        <v>16.36876763875823</v>
      </c>
    </row>
    <row r="66" spans="1:7" ht="12.75">
      <c r="A66" s="36" t="s">
        <v>247</v>
      </c>
      <c r="B66" s="97">
        <v>20</v>
      </c>
      <c r="C66" s="105">
        <f t="shared" si="8"/>
        <v>0.3328340822100183</v>
      </c>
      <c r="E66" s="32" t="s">
        <v>210</v>
      </c>
      <c r="F66" s="97">
        <v>99</v>
      </c>
      <c r="G66" s="105">
        <f t="shared" si="9"/>
        <v>9.313264346190028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177</v>
      </c>
      <c r="G67" s="105">
        <f t="shared" si="9"/>
        <v>16.650987770460958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87</v>
      </c>
      <c r="G68" s="105">
        <f t="shared" si="9"/>
        <v>8.184383819379114</v>
      </c>
    </row>
    <row r="69" spans="1:7" ht="12.75">
      <c r="A69" s="36" t="s">
        <v>249</v>
      </c>
      <c r="B69" s="97">
        <v>5</v>
      </c>
      <c r="C69" s="105">
        <f>(B69/$B$42)*100</f>
        <v>0.08320852055250458</v>
      </c>
      <c r="E69" s="32" t="s">
        <v>216</v>
      </c>
      <c r="F69" s="97">
        <v>64</v>
      </c>
      <c r="G69" s="105">
        <f t="shared" si="9"/>
        <v>6.020696142991533</v>
      </c>
    </row>
    <row r="70" spans="1:7" ht="12.75">
      <c r="A70" s="36" t="s">
        <v>251</v>
      </c>
      <c r="B70" s="97">
        <v>34</v>
      </c>
      <c r="C70" s="105">
        <f>(B70/$B$42)*100</f>
        <v>0.5658179397570311</v>
      </c>
      <c r="E70" s="32" t="s">
        <v>218</v>
      </c>
      <c r="F70" s="97">
        <v>367</v>
      </c>
      <c r="G70" s="105">
        <f t="shared" si="9"/>
        <v>34.52492944496707</v>
      </c>
    </row>
    <row r="71" spans="1:7" ht="12.75">
      <c r="A71" s="54" t="s">
        <v>252</v>
      </c>
      <c r="B71" s="103">
        <v>99</v>
      </c>
      <c r="C71" s="115">
        <f>(B71/$B$42)*100</f>
        <v>1.6475287069395907</v>
      </c>
      <c r="D71" s="41"/>
      <c r="E71" s="44" t="s">
        <v>220</v>
      </c>
      <c r="F71" s="103">
        <v>95</v>
      </c>
      <c r="G71" s="115">
        <f t="shared" si="9"/>
        <v>8.936970837253057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2002-06-11T13:06:37Z</dcterms:modified>
  <cp:category/>
  <cp:version/>
  <cp:contentType/>
  <cp:contentStatus/>
</cp:coreProperties>
</file>