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<sst xmlns="http://schemas.openxmlformats.org/spreadsheetml/2006/main" count="694" uniqueCount="437">
  <si>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</si>
  <si>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</si>
  <si>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</si>
  <si>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</si>
  <si>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</si>
  <si>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</si>
  <si>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</si>
  <si>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</si>
  <si>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</si>
  <si>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</si>
  <si>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</si>
  <si>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</si>
  <si>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</si>
  <si>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</si>
  <si>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</si>
  <si>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</si>
  <si>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</si>
  <si>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</si>
  <si>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</si>
  <si>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</si>
  <si>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</si>
  <si>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</si>
  <si>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</si>
  <si>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</si>
  <si>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</si>
  <si>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</si>
  <si>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</si>
  <si>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</si>
  <si>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</si>
  <si>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</si>
  <si>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</si>
  <si>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</si>
  <si>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</si>
  <si>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</si>
  <si>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</si>
  <si>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</si>
  <si>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</si>
  <si>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</si>
  <si>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</si>
  <si>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</si>
  <si>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</si>
  <si>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</si>
  <si>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</si>
  <si>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</si>
  <si>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</si>
  <si>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</si>
  <si>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</si>
  <si>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</si>
  <si>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</si>
  <si>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</si>
  <si>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</si>
  <si>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</si>
  <si>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</si>
  <si>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</si>
  <si>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</si>
  <si>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</si>
  <si>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</si>
  <si>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</si>
  <si>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</si>
  <si>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</si>
  <si>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</si>
  <si>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</si>
  <si>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</si>
  <si>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</si>
  <si>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</si>
  <si>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</si>
  <si>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</si>
  <si>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</si>
  <si>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</si>
  <si>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</si>
  <si>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</si>
  <si>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</si>
  <si>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</si>
  <si>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</si>
  <si>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</si>
  <si>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</si>
  <si>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</si>
  <si>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</si>
  <si>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</si>
  <si>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</si>
  <si>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</si>
  <si>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</si>
  <si>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</si>
  <si>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</si>
  <si>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</si>
  <si>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</si>
  <si>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</si>
  <si>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</si>
  <si>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</si>
  <si>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</si>
  <si>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</si>
  <si>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</si>
  <si>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</si>
  <si>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</si>
  <si>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</si>
  <si>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</si>
  <si>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</si>
  <si>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</si>
  <si>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</si>
  <si>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</si>
  <si>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</si>
  <si>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</si>
  <si>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</si>
  <si>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</si>
  <si>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</si>
  <si>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</si>
  <si>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</si>
  <si>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</si>
  <si>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</si>
  <si>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</si>
  <si>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</si>
  <si>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</si>
  <si>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</si>
  <si>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</si>
  <si>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</si>
  <si>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</si>
  <si>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</si>
  <si>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</si>
  <si>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</si>
  <si>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</si>
  <si>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</si>
  <si>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</si>
  <si>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</si>
  <si>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</si>
  <si>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</si>
  <si>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</si>
  <si>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</si>
  <si>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</si>
  <si>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</si>
  <si>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</si>
  <si>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</si>
  <si>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</si>
  <si>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</si>
  <si>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</si>
  <si>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</si>
  <si>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</si>
  <si>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</si>
  <si>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</si>
  <si>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</si>
  <si>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</si>
  <si>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</si>
  <si>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</si>
  <si>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</si>
  <si>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</si>
  <si>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</si>
  <si>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</si>
  <si>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</si>
  <si>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</si>
  <si>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</si>
  <si>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</si>
  <si>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</si>
  <si>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</si>
  <si>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</si>
  <si>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</si>
  <si>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</si>
  <si>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</si>
  <si>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</si>
  <si>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</si>
  <si>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</si>
  <si>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</si>
  <si>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</si>
  <si>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</si>
  <si>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</si>
  <si>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</si>
  <si>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</si>
  <si>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</si>
  <si>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</si>
  <si>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</si>
  <si>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</si>
  <si>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</si>
  <si>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</si>
  <si>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</si>
  <si>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</si>
  <si>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</si>
  <si>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</si>
  <si>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</si>
  <si>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</si>
  <si>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</si>
  <si>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</si>
  <si>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</si>
  <si>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</si>
  <si>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</si>
  <si>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</si>
  <si>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</si>
  <si>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</si>
  <si>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</si>
  <si>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</si>
  <si>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</si>
  <si>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</si>
  <si>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</si>
  <si>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</si>
  <si>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</si>
  <si>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</si>
  <si>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</si>
  <si>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</si>
  <si>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</si>
  <si>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</si>
  <si>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</si>
  <si>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</si>
  <si>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</si>
  <si>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</si>
  <si>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</si>
  <si>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</si>
  <si>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</si>
  <si>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</si>
  <si>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</si>
  <si>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</si>
  <si>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</si>
  <si>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</si>
  <si>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</si>
  <si>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</si>
  <si>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</si>
  <si>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</si>
  <si>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</si>
  <si>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</si>
  <si>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</si>
  <si>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</si>
  <si>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</si>
  <si>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</si>
  <si>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</si>
  <si>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</si>
  <si>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</si>
  <si>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</si>
  <si>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</si>
  <si>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</si>
  <si>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</si>
  <si>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</si>
  <si>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</si>
  <si>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</si>
  <si>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</si>
  <si>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</si>
  <si>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</si>
  <si>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</si>
  <si>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</si>
  <si>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</si>
  <si>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</si>
  <si>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</si>
  <si>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</si>
  <si>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</si>
  <si>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</si>
  <si>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</si>
  <si>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</si>
  <si>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</si>
  <si>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</si>
  <si>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</si>
  <si>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</si>
  <si>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</si>
  <si>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</si>
  <si>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</si>
  <si>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</si>
  <si>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</si>
  <si>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</si>
  <si>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</si>
  <si>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</si>
  <si>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</si>
  <si>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</si>
  <si>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</si>
  <si>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</si>
  <si>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</si>
  <si>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</si>
  <si>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</si>
  <si>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</si>
  <si>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</si>
  <si>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</si>
  <si>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</si>
  <si>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</si>
  <si>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</si>
  <si>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</si>
  <si>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</si>
  <si>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</si>
  <si>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</si>
  <si>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</si>
  <si>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</si>
  <si>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</si>
  <si>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</si>
  <si>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</si>
  <si>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</si>
  <si>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</si>
  <si>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</si>
  <si>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</si>
  <si>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</si>
  <si>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</si>
  <si>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</si>
  <si>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</si>
  <si>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</si>
  <si>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</si>
  <si>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</si>
  <si>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</si>
  <si>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</si>
  <si>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</si>
  <si>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</si>
  <si>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</si>
  <si>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</si>
  <si>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</si>
  <si>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</si>
  <si>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</si>
  <si>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</si>
  <si>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</si>
  <si>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</si>
  <si>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</si>
  <si>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</si>
  <si>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</si>
  <si>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</si>
  <si>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</si>
  <si>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</si>
  <si>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</si>
  <si>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</si>
  <si>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</si>
  <si>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</si>
  <si>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</si>
  <si>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</si>
  <si>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</si>
  <si>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</si>
  <si>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</si>
  <si>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</si>
  <si>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</si>
  <si>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</si>
  <si>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</si>
  <si>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</si>
  <si>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</si>
  <si>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</si>
  <si>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</si>
  <si>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</si>
  <si>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</si>
  <si>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</si>
  <si>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</si>
  <si>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</si>
  <si>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</si>
  <si>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</si>
  <si>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</si>
  <si>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</si>
  <si>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</si>
  <si>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</si>
  <si>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</si>
  <si>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</si>
  <si>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</si>
  <si>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</si>
  <si>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</si>
  <si>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</si>
  <si>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</si>
  <si>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</si>
  <si>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</si>
  <si>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</si>
  <si>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</si>
  <si>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</si>
  <si>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</si>
  <si>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</si>
  <si>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</si>
  <si>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</si>
  <si>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</si>
  <si>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</si>
  <si>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</si>
  <si>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</si>
  <si>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</si>
  <si>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</si>
  <si>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</si>
  <si>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</si>
  <si>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</si>
  <si>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</si>
  <si>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</si>
  <si>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</si>
  <si>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</si>
  <si>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</si>
  <si>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</si>
  <si>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</si>
  <si>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</si>
  <si>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</si>
  <si>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</si>
  <si>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</si>
  <si>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</si>
  <si>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</si>
  <si>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</si>
  <si>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</si>
  <si>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</si>
  <si>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</si>
  <si>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</si>
  <si>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</si>
  <si>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</si>
  <si>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</si>
  <si>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</si>
  <si>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</si>
  <si>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</si>
  <si>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</si>
  <si>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</si>
  <si>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</si>
  <si>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</si>
  <si>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</si>
  <si>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</si>
  <si>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</si>
  <si>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</si>
  <si>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</si>
  <si>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</si>
  <si>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</si>
  <si>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</si>
  <si>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</si>
  <si>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</si>
  <si>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North Wildwood city, Cape May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</si>
  <si>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North Wildwood city</t>
    </r>
    <r>
      <rPr>
        <b/>
        <sz val="12"/>
        <rFont val="Arial"/>
        <family val="2"/>
      </rPr>
      <t>, Cape May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</si>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</sst>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4935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4935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2369</v>
      </c>
      <c r="C9" s="151">
        <f>(B9/$B$7)*100</f>
        <v>48.00405268490375</v>
      </c>
      <c r="D9" s="152"/>
      <c r="E9" s="152" t="s">
        <v>403</v>
      </c>
      <c r="F9" s="150">
        <v>96</v>
      </c>
      <c r="G9" s="153">
        <f t="shared" si="0"/>
        <v>1.9452887537993921</v>
      </c>
    </row>
    <row r="10" spans="1:7" ht="12.75">
      <c r="A10" s="149" t="s">
        <v>404</v>
      </c>
      <c r="B10" s="150">
        <v>2566</v>
      </c>
      <c r="C10" s="151">
        <f>(B10/$B$7)*100</f>
        <v>51.995947315096245</v>
      </c>
      <c r="D10" s="152"/>
      <c r="E10" s="152" t="s">
        <v>405</v>
      </c>
      <c r="F10" s="150">
        <v>3</v>
      </c>
      <c r="G10" s="153">
        <f t="shared" si="0"/>
        <v>0.060790273556231005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64</v>
      </c>
      <c r="G11" s="153">
        <f t="shared" si="0"/>
        <v>1.2968591691995948</v>
      </c>
    </row>
    <row r="12" spans="1:7" ht="12.75">
      <c r="A12" s="149" t="s">
        <v>407</v>
      </c>
      <c r="B12" s="150">
        <v>195</v>
      </c>
      <c r="C12" s="151">
        <f aca="true" t="shared" si="1" ref="C12:C24">B12*100/B$7</f>
        <v>3.951367781155015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232</v>
      </c>
      <c r="C13" s="151">
        <f t="shared" si="1"/>
        <v>4.701114488348531</v>
      </c>
      <c r="D13" s="152"/>
      <c r="E13" s="152" t="s">
        <v>410</v>
      </c>
      <c r="F13" s="150">
        <v>29</v>
      </c>
      <c r="G13" s="153">
        <f t="shared" si="0"/>
        <v>0.5876393110435664</v>
      </c>
    </row>
    <row r="14" spans="1:7" ht="12.75">
      <c r="A14" s="149" t="s">
        <v>411</v>
      </c>
      <c r="B14" s="150">
        <v>263</v>
      </c>
      <c r="C14" s="151">
        <f t="shared" si="1"/>
        <v>5.3292806484295845</v>
      </c>
      <c r="D14" s="152"/>
      <c r="E14" s="152" t="s">
        <v>412</v>
      </c>
      <c r="F14" s="150">
        <v>4839</v>
      </c>
      <c r="G14" s="153">
        <f t="shared" si="0"/>
        <v>98.05471124620061</v>
      </c>
    </row>
    <row r="15" spans="1:7" ht="12.75">
      <c r="A15" s="149" t="s">
        <v>413</v>
      </c>
      <c r="B15" s="150">
        <v>238</v>
      </c>
      <c r="C15" s="151">
        <f t="shared" si="1"/>
        <v>4.822695035460993</v>
      </c>
      <c r="D15" s="152"/>
      <c r="E15" s="152" t="s">
        <v>414</v>
      </c>
      <c r="F15" s="150">
        <v>4718</v>
      </c>
      <c r="G15" s="153">
        <f t="shared" si="0"/>
        <v>95.60283687943263</v>
      </c>
    </row>
    <row r="16" spans="1:7" ht="12.75">
      <c r="A16" s="149" t="s">
        <v>415</v>
      </c>
      <c r="B16" s="150">
        <v>215</v>
      </c>
      <c r="C16" s="151">
        <f t="shared" si="1"/>
        <v>4.356636271529888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511</v>
      </c>
      <c r="C17" s="151">
        <f t="shared" si="1"/>
        <v>10.354609929078014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656</v>
      </c>
      <c r="C18" s="151">
        <f t="shared" si="1"/>
        <v>13.292806484295847</v>
      </c>
      <c r="D18" s="152"/>
      <c r="E18" s="143" t="s">
        <v>419</v>
      </c>
      <c r="F18" s="141">
        <v>4935</v>
      </c>
      <c r="G18" s="148">
        <v>100</v>
      </c>
    </row>
    <row r="19" spans="1:7" ht="12.75">
      <c r="A19" s="149" t="s">
        <v>420</v>
      </c>
      <c r="B19" s="150">
        <v>721</v>
      </c>
      <c r="C19" s="151">
        <f t="shared" si="1"/>
        <v>14.609929078014185</v>
      </c>
      <c r="D19" s="152"/>
      <c r="E19" s="152" t="s">
        <v>421</v>
      </c>
      <c r="F19" s="150">
        <v>4933</v>
      </c>
      <c r="G19" s="153">
        <f aca="true" t="shared" si="2" ref="G19:G30">F19*100/F$18</f>
        <v>99.95947315096251</v>
      </c>
    </row>
    <row r="20" spans="1:7" ht="12.75">
      <c r="A20" s="149" t="s">
        <v>422</v>
      </c>
      <c r="B20" s="150">
        <v>371</v>
      </c>
      <c r="C20" s="151">
        <f t="shared" si="1"/>
        <v>7.5177304964539005</v>
      </c>
      <c r="D20" s="152"/>
      <c r="E20" s="152" t="s">
        <v>423</v>
      </c>
      <c r="F20" s="150">
        <v>2309</v>
      </c>
      <c r="G20" s="153">
        <f t="shared" si="2"/>
        <v>46.78824721377913</v>
      </c>
    </row>
    <row r="21" spans="1:7" ht="12.75">
      <c r="A21" s="149" t="s">
        <v>424</v>
      </c>
      <c r="B21" s="150">
        <v>365</v>
      </c>
      <c r="C21" s="151">
        <f t="shared" si="1"/>
        <v>7.396149949341439</v>
      </c>
      <c r="D21" s="152"/>
      <c r="E21" s="152" t="s">
        <v>425</v>
      </c>
      <c r="F21" s="150">
        <v>1022</v>
      </c>
      <c r="G21" s="153">
        <f t="shared" si="2"/>
        <v>20.70921985815603</v>
      </c>
    </row>
    <row r="22" spans="1:7" ht="12.75">
      <c r="A22" s="149" t="s">
        <v>426</v>
      </c>
      <c r="B22" s="150">
        <v>654</v>
      </c>
      <c r="C22" s="151">
        <f t="shared" si="1"/>
        <v>13.25227963525836</v>
      </c>
      <c r="D22" s="152"/>
      <c r="E22" s="152" t="s">
        <v>427</v>
      </c>
      <c r="F22" s="150">
        <v>1135</v>
      </c>
      <c r="G22" s="153">
        <f t="shared" si="2"/>
        <v>22.99898682877406</v>
      </c>
    </row>
    <row r="23" spans="1:7" ht="12.75">
      <c r="A23" s="149" t="s">
        <v>428</v>
      </c>
      <c r="B23" s="150">
        <v>402</v>
      </c>
      <c r="C23" s="151">
        <f t="shared" si="1"/>
        <v>8.145896656534955</v>
      </c>
      <c r="D23" s="152"/>
      <c r="E23" s="152" t="s">
        <v>429</v>
      </c>
      <c r="F23" s="150">
        <v>759</v>
      </c>
      <c r="G23" s="153">
        <f t="shared" si="2"/>
        <v>15.379939209726444</v>
      </c>
    </row>
    <row r="24" spans="1:7" ht="12.75">
      <c r="A24" s="149" t="s">
        <v>430</v>
      </c>
      <c r="B24" s="150">
        <v>112</v>
      </c>
      <c r="C24" s="151">
        <f t="shared" si="1"/>
        <v>2.269503546099291</v>
      </c>
      <c r="D24" s="152"/>
      <c r="E24" s="152" t="s">
        <v>431</v>
      </c>
      <c r="F24" s="150">
        <v>257</v>
      </c>
      <c r="G24" s="153">
        <f t="shared" si="2"/>
        <v>5.207700101317123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81</v>
      </c>
      <c r="G25" s="153">
        <f t="shared" si="2"/>
        <v>1.641337386018237</v>
      </c>
    </row>
    <row r="26" spans="1:7" ht="12.75">
      <c r="A26" s="149" t="s">
        <v>433</v>
      </c>
      <c r="B26" s="155">
        <v>47.2</v>
      </c>
      <c r="C26" s="156" t="s">
        <v>261</v>
      </c>
      <c r="D26" s="152"/>
      <c r="E26" s="157" t="s">
        <v>434</v>
      </c>
      <c r="F26" s="158">
        <v>210</v>
      </c>
      <c r="G26" s="153">
        <f t="shared" si="2"/>
        <v>4.25531914893617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120</v>
      </c>
      <c r="G27" s="153">
        <f t="shared" si="2"/>
        <v>2.43161094224924</v>
      </c>
    </row>
    <row r="28" spans="1:7" ht="12.75">
      <c r="A28" s="149" t="s">
        <v>262</v>
      </c>
      <c r="B28" s="150">
        <v>4086</v>
      </c>
      <c r="C28" s="151">
        <f aca="true" t="shared" si="3" ref="C28:C35">B28*100/B$7</f>
        <v>82.79635258358662</v>
      </c>
      <c r="D28" s="152"/>
      <c r="E28" s="152" t="s">
        <v>436</v>
      </c>
      <c r="F28" s="150">
        <v>2</v>
      </c>
      <c r="G28" s="153">
        <f t="shared" si="2"/>
        <v>0.040526849037487336</v>
      </c>
    </row>
    <row r="29" spans="1:7" ht="12.75">
      <c r="A29" s="149" t="s">
        <v>0</v>
      </c>
      <c r="B29" s="150">
        <v>1934</v>
      </c>
      <c r="C29" s="151">
        <f t="shared" si="3"/>
        <v>39.189463019250255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2152</v>
      </c>
      <c r="C30" s="151">
        <f t="shared" si="3"/>
        <v>43.60688956433637</v>
      </c>
      <c r="D30" s="152"/>
      <c r="E30" s="152" t="s">
        <v>3</v>
      </c>
      <c r="F30" s="150">
        <v>2</v>
      </c>
      <c r="G30" s="153">
        <f t="shared" si="2"/>
        <v>0.040526849037487336</v>
      </c>
    </row>
    <row r="31" spans="1:7" ht="12.75">
      <c r="A31" s="149" t="s">
        <v>4</v>
      </c>
      <c r="B31" s="150">
        <v>3956</v>
      </c>
      <c r="C31" s="151">
        <f t="shared" si="3"/>
        <v>80.16210739614995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1390</v>
      </c>
      <c r="C32" s="151">
        <f t="shared" si="3"/>
        <v>28.166160081053697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1168</v>
      </c>
      <c r="C33" s="151">
        <f t="shared" si="3"/>
        <v>23.667679837892603</v>
      </c>
      <c r="D33" s="152"/>
      <c r="E33" s="143" t="s">
        <v>8</v>
      </c>
      <c r="F33" s="141">
        <v>2309</v>
      </c>
      <c r="G33" s="148">
        <v>100</v>
      </c>
    </row>
    <row r="34" spans="1:7" ht="12.75">
      <c r="A34" s="149" t="s">
        <v>0</v>
      </c>
      <c r="B34" s="150">
        <v>521</v>
      </c>
      <c r="C34" s="151">
        <f t="shared" si="3"/>
        <v>10.55724417426545</v>
      </c>
      <c r="D34" s="152"/>
      <c r="E34" s="152" t="s">
        <v>9</v>
      </c>
      <c r="F34" s="150">
        <v>1394</v>
      </c>
      <c r="G34" s="153">
        <f aca="true" t="shared" si="4" ref="G34:G42">F34*100/F$33</f>
        <v>60.37245560848852</v>
      </c>
    </row>
    <row r="35" spans="1:7" ht="12.75">
      <c r="A35" s="149" t="s">
        <v>2</v>
      </c>
      <c r="B35" s="150">
        <v>647</v>
      </c>
      <c r="C35" s="151">
        <f t="shared" si="3"/>
        <v>13.110435663627152</v>
      </c>
      <c r="D35" s="152"/>
      <c r="E35" s="152" t="s">
        <v>10</v>
      </c>
      <c r="F35" s="150">
        <v>416</v>
      </c>
      <c r="G35" s="153">
        <f t="shared" si="4"/>
        <v>18.01645734084019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1022</v>
      </c>
      <c r="G36" s="153">
        <f t="shared" si="4"/>
        <v>44.26158510177566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249</v>
      </c>
      <c r="G37" s="153">
        <f t="shared" si="4"/>
        <v>10.783889129493287</v>
      </c>
    </row>
    <row r="38" spans="1:7" ht="12.75">
      <c r="A38" s="163" t="s">
        <v>13</v>
      </c>
      <c r="B38" s="150">
        <v>4879</v>
      </c>
      <c r="C38" s="151">
        <f aca="true" t="shared" si="5" ref="C38:C56">B38*100/B$7</f>
        <v>98.86524822695036</v>
      </c>
      <c r="D38" s="152"/>
      <c r="E38" s="152" t="s">
        <v>14</v>
      </c>
      <c r="F38" s="150">
        <v>275</v>
      </c>
      <c r="G38" s="153">
        <f t="shared" si="4"/>
        <v>11.9099177132958</v>
      </c>
    </row>
    <row r="39" spans="1:7" ht="12.75">
      <c r="A39" s="149" t="s">
        <v>15</v>
      </c>
      <c r="B39" s="150">
        <v>4768</v>
      </c>
      <c r="C39" s="151">
        <f t="shared" si="5"/>
        <v>96.6160081053698</v>
      </c>
      <c r="D39" s="152"/>
      <c r="E39" s="152" t="s">
        <v>10</v>
      </c>
      <c r="F39" s="150">
        <v>134</v>
      </c>
      <c r="G39" s="153">
        <f t="shared" si="4"/>
        <v>5.803378085751407</v>
      </c>
    </row>
    <row r="40" spans="1:7" ht="12.75">
      <c r="A40" s="149" t="s">
        <v>16</v>
      </c>
      <c r="B40" s="150">
        <v>40</v>
      </c>
      <c r="C40" s="151">
        <f t="shared" si="5"/>
        <v>0.8105369807497467</v>
      </c>
      <c r="D40" s="152"/>
      <c r="E40" s="152" t="s">
        <v>17</v>
      </c>
      <c r="F40" s="150">
        <v>915</v>
      </c>
      <c r="G40" s="153">
        <f t="shared" si="4"/>
        <v>39.62754439151148</v>
      </c>
    </row>
    <row r="41" spans="1:7" ht="12.75">
      <c r="A41" s="149" t="s">
        <v>18</v>
      </c>
      <c r="B41" s="150">
        <v>4</v>
      </c>
      <c r="C41" s="151">
        <f t="shared" si="5"/>
        <v>0.08105369807497467</v>
      </c>
      <c r="D41" s="152"/>
      <c r="E41" s="152" t="s">
        <v>19</v>
      </c>
      <c r="F41" s="150">
        <v>804</v>
      </c>
      <c r="G41" s="153">
        <f t="shared" si="4"/>
        <v>34.82026851450845</v>
      </c>
    </row>
    <row r="42" spans="1:7" ht="12.75">
      <c r="A42" s="149" t="s">
        <v>20</v>
      </c>
      <c r="B42" s="150">
        <v>28</v>
      </c>
      <c r="C42" s="151">
        <f t="shared" si="5"/>
        <v>0.5673758865248227</v>
      </c>
      <c r="D42" s="152"/>
      <c r="E42" s="152" t="s">
        <v>21</v>
      </c>
      <c r="F42" s="150">
        <v>361</v>
      </c>
      <c r="G42" s="153">
        <f t="shared" si="4"/>
        <v>15.63447379818103</v>
      </c>
    </row>
    <row r="43" spans="1:7" ht="12.75">
      <c r="A43" s="149" t="s">
        <v>22</v>
      </c>
      <c r="B43" s="150">
        <v>16</v>
      </c>
      <c r="C43" s="151">
        <f t="shared" si="5"/>
        <v>0.3242147922998987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0.020263424518743668</v>
      </c>
      <c r="D44" s="152"/>
      <c r="E44" s="152" t="s">
        <v>24</v>
      </c>
      <c r="F44" s="160">
        <v>476</v>
      </c>
      <c r="G44" s="164">
        <f>F44*100/F33</f>
        <v>20.61498484192291</v>
      </c>
    </row>
    <row r="45" spans="1:7" ht="12.75">
      <c r="A45" s="149" t="s">
        <v>25</v>
      </c>
      <c r="B45" s="150">
        <v>2</v>
      </c>
      <c r="C45" s="151">
        <f t="shared" si="5"/>
        <v>0.040526849037487336</v>
      </c>
      <c r="D45" s="152"/>
      <c r="E45" s="152" t="s">
        <v>26</v>
      </c>
      <c r="F45" s="160">
        <v>869</v>
      </c>
      <c r="G45" s="164">
        <f>F45*100/F33</f>
        <v>37.63533997401473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</v>
      </c>
      <c r="C47" s="151">
        <f t="shared" si="5"/>
        <v>0.12158054711246201</v>
      </c>
      <c r="D47" s="152"/>
      <c r="E47" s="152" t="s">
        <v>29</v>
      </c>
      <c r="F47" s="165">
        <v>2.14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0.020263424518743668</v>
      </c>
      <c r="D48" s="152"/>
      <c r="E48" s="152" t="s">
        <v>31</v>
      </c>
      <c r="F48" s="145">
        <v>2.73</v>
      </c>
      <c r="G48" s="166" t="s">
        <v>261</v>
      </c>
    </row>
    <row r="49" spans="1:7" ht="14.25">
      <c r="A49" s="149" t="s">
        <v>32</v>
      </c>
      <c r="B49" s="150">
        <v>2</v>
      </c>
      <c r="C49" s="151">
        <f t="shared" si="5"/>
        <v>0.040526849037487336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0.020263424518743668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0.020263424518743668</v>
      </c>
      <c r="D51" s="152"/>
      <c r="E51" s="143" t="s">
        <v>36</v>
      </c>
      <c r="F51" s="141">
        <v>7411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2309</v>
      </c>
      <c r="G52" s="153">
        <f>F52*100/F$51</f>
        <v>31.15638915126164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5102</v>
      </c>
      <c r="G53" s="153">
        <f>F53*100/F$51</f>
        <v>68.84361084873836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4558</v>
      </c>
      <c r="G54" s="153">
        <f>F54*100/F$51</f>
        <v>61.50317096208339</v>
      </c>
    </row>
    <row r="55" spans="1:7" ht="12.75">
      <c r="A55" s="149" t="s">
        <v>43</v>
      </c>
      <c r="B55" s="150">
        <v>38</v>
      </c>
      <c r="C55" s="151">
        <f t="shared" si="5"/>
        <v>0.7700101317122594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56</v>
      </c>
      <c r="C56" s="151">
        <f t="shared" si="5"/>
        <v>1.1347517730496455</v>
      </c>
      <c r="D56" s="152"/>
      <c r="E56" s="152" t="s">
        <v>45</v>
      </c>
      <c r="F56" s="167">
        <v>4.2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30.7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4822</v>
      </c>
      <c r="C60" s="168">
        <f>B60*100/B7</f>
        <v>97.71023302938197</v>
      </c>
      <c r="D60" s="152"/>
      <c r="E60" s="143" t="s">
        <v>51</v>
      </c>
      <c r="F60" s="141">
        <v>2309</v>
      </c>
      <c r="G60" s="148">
        <v>100</v>
      </c>
    </row>
    <row r="61" spans="1:7" ht="12.75">
      <c r="A61" s="149" t="s">
        <v>52</v>
      </c>
      <c r="B61" s="160">
        <v>52</v>
      </c>
      <c r="C61" s="168">
        <f>B61*100/B7</f>
        <v>1.0536980749746707</v>
      </c>
      <c r="D61" s="152"/>
      <c r="E61" s="152" t="s">
        <v>53</v>
      </c>
      <c r="F61" s="150">
        <v>1531</v>
      </c>
      <c r="G61" s="153">
        <f>F61*100/F$60</f>
        <v>66.30576006929407</v>
      </c>
    </row>
    <row r="62" spans="1:7" ht="12.75">
      <c r="A62" s="149" t="s">
        <v>54</v>
      </c>
      <c r="B62" s="160">
        <v>11</v>
      </c>
      <c r="C62" s="168">
        <f>B62*100/B7</f>
        <v>0.22289766970618036</v>
      </c>
      <c r="D62" s="152"/>
      <c r="E62" s="152" t="s">
        <v>55</v>
      </c>
      <c r="F62" s="150">
        <v>778</v>
      </c>
      <c r="G62" s="153">
        <f>F62*100/F$60</f>
        <v>33.69423993070593</v>
      </c>
    </row>
    <row r="63" spans="1:7" ht="12.75">
      <c r="A63" s="149" t="s">
        <v>56</v>
      </c>
      <c r="B63" s="160">
        <v>34</v>
      </c>
      <c r="C63" s="168">
        <f>B63*100/B7</f>
        <v>0.6889564336372846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</v>
      </c>
      <c r="C64" s="168">
        <f>B64*100/B7</f>
        <v>0.040526849037487336</v>
      </c>
      <c r="D64" s="152"/>
      <c r="E64" s="152" t="s">
        <v>58</v>
      </c>
      <c r="F64" s="145">
        <v>2.15</v>
      </c>
      <c r="G64" s="166" t="s">
        <v>261</v>
      </c>
    </row>
    <row r="65" spans="1:7" ht="13.5" thickBot="1">
      <c r="A65" s="171" t="s">
        <v>59</v>
      </c>
      <c r="B65" s="172">
        <v>72</v>
      </c>
      <c r="C65" s="173">
        <f>B65*100/B7</f>
        <v>1.458966565349544</v>
      </c>
      <c r="D65" s="174"/>
      <c r="E65" s="174" t="s">
        <v>60</v>
      </c>
      <c r="F65" s="175">
        <v>2.11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4935</v>
      </c>
      <c r="G9" s="33">
        <f>(F9/$F$9)*100</f>
        <v>100</v>
      </c>
    </row>
    <row r="10" spans="1:7" ht="12.75">
      <c r="A10" s="29" t="s">
        <v>269</v>
      </c>
      <c r="B10" s="93">
        <v>918</v>
      </c>
      <c r="C10" s="33">
        <f aca="true" t="shared" si="0" ref="C10:C15">(B10/$B$10)*100</f>
        <v>100</v>
      </c>
      <c r="E10" s="34" t="s">
        <v>270</v>
      </c>
      <c r="F10" s="97">
        <v>4706</v>
      </c>
      <c r="G10" s="84">
        <f aca="true" t="shared" si="1" ref="G10:G16">(F10/$F$9)*100</f>
        <v>95.3596757852077</v>
      </c>
    </row>
    <row r="11" spans="1:7" ht="12.75">
      <c r="A11" s="36" t="s">
        <v>271</v>
      </c>
      <c r="B11" s="98">
        <v>48</v>
      </c>
      <c r="C11" s="35">
        <f t="shared" si="0"/>
        <v>5.228758169934641</v>
      </c>
      <c r="E11" s="34" t="s">
        <v>272</v>
      </c>
      <c r="F11" s="97">
        <v>4665</v>
      </c>
      <c r="G11" s="84">
        <f t="shared" si="1"/>
        <v>94.52887537993921</v>
      </c>
    </row>
    <row r="12" spans="1:7" ht="12.75">
      <c r="A12" s="36" t="s">
        <v>273</v>
      </c>
      <c r="B12" s="98">
        <v>6</v>
      </c>
      <c r="C12" s="35">
        <f t="shared" si="0"/>
        <v>0.6535947712418301</v>
      </c>
      <c r="E12" s="34" t="s">
        <v>274</v>
      </c>
      <c r="F12" s="97">
        <v>1651</v>
      </c>
      <c r="G12" s="84">
        <f t="shared" si="1"/>
        <v>33.454913880445794</v>
      </c>
    </row>
    <row r="13" spans="1:7" ht="12.75">
      <c r="A13" s="36" t="s">
        <v>275</v>
      </c>
      <c r="B13" s="98">
        <v>503</v>
      </c>
      <c r="C13" s="35">
        <f t="shared" si="0"/>
        <v>54.79302832244009</v>
      </c>
      <c r="E13" s="34" t="s">
        <v>276</v>
      </c>
      <c r="F13" s="97">
        <v>3014</v>
      </c>
      <c r="G13" s="84">
        <f t="shared" si="1"/>
        <v>61.073961499493414</v>
      </c>
    </row>
    <row r="14" spans="1:7" ht="12.75">
      <c r="A14" s="36" t="s">
        <v>277</v>
      </c>
      <c r="B14" s="98">
        <v>185</v>
      </c>
      <c r="C14" s="35">
        <f t="shared" si="0"/>
        <v>20.152505446623092</v>
      </c>
      <c r="E14" s="34" t="s">
        <v>166</v>
      </c>
      <c r="F14" s="97">
        <v>41</v>
      </c>
      <c r="G14" s="84">
        <f t="shared" si="1"/>
        <v>0.8308004052684904</v>
      </c>
    </row>
    <row r="15" spans="1:7" ht="12.75">
      <c r="A15" s="36" t="s">
        <v>324</v>
      </c>
      <c r="B15" s="97">
        <v>176</v>
      </c>
      <c r="C15" s="35">
        <f t="shared" si="0"/>
        <v>19.172113289760347</v>
      </c>
      <c r="E15" s="34" t="s">
        <v>278</v>
      </c>
      <c r="F15" s="97">
        <v>229</v>
      </c>
      <c r="G15" s="84">
        <f t="shared" si="1"/>
        <v>4.6403242147923</v>
      </c>
    </row>
    <row r="16" spans="1:7" ht="12.75">
      <c r="A16" s="36"/>
      <c r="B16" s="93" t="s">
        <v>250</v>
      </c>
      <c r="C16" s="10"/>
      <c r="E16" s="34" t="s">
        <v>279</v>
      </c>
      <c r="F16" s="98">
        <v>71</v>
      </c>
      <c r="G16" s="84">
        <f t="shared" si="1"/>
        <v>1.4387031408308004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139</v>
      </c>
      <c r="G17" s="84">
        <f>(F17/$F$9)*100</f>
        <v>2.81661600810537</v>
      </c>
    </row>
    <row r="18" spans="1:7" ht="12.75">
      <c r="A18" s="29" t="s">
        <v>282</v>
      </c>
      <c r="B18" s="93">
        <v>3807</v>
      </c>
      <c r="C18" s="33">
        <f>(B18/$B$18)*100</f>
        <v>100</v>
      </c>
      <c r="E18" s="34" t="s">
        <v>283</v>
      </c>
      <c r="F18" s="97">
        <v>90</v>
      </c>
      <c r="G18" s="84">
        <f>(F18/$F$9)*100</f>
        <v>1.82370820668693</v>
      </c>
    </row>
    <row r="19" spans="1:7" ht="12.75">
      <c r="A19" s="36" t="s">
        <v>284</v>
      </c>
      <c r="B19" s="97">
        <v>194</v>
      </c>
      <c r="C19" s="84">
        <f aca="true" t="shared" si="2" ref="C19:C25">(B19/$B$18)*100</f>
        <v>5.095876017861833</v>
      </c>
      <c r="E19" s="34"/>
      <c r="F19" s="97" t="s">
        <v>250</v>
      </c>
      <c r="G19" s="84"/>
    </row>
    <row r="20" spans="1:7" ht="12.75">
      <c r="A20" s="36" t="s">
        <v>285</v>
      </c>
      <c r="B20" s="97">
        <v>479</v>
      </c>
      <c r="C20" s="84">
        <f t="shared" si="2"/>
        <v>12.582085631731022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1768</v>
      </c>
      <c r="C21" s="84">
        <f t="shared" si="2"/>
        <v>46.4407670081429</v>
      </c>
      <c r="E21" s="38" t="s">
        <v>167</v>
      </c>
      <c r="F21" s="80">
        <v>229</v>
      </c>
      <c r="G21" s="33">
        <f>(F21/$F$21)*100</f>
        <v>100</v>
      </c>
    </row>
    <row r="22" spans="1:7" ht="12.75">
      <c r="A22" s="36" t="s">
        <v>302</v>
      </c>
      <c r="B22" s="97">
        <v>696</v>
      </c>
      <c r="C22" s="84">
        <f t="shared" si="2"/>
        <v>18.282111899133174</v>
      </c>
      <c r="E22" s="34" t="s">
        <v>303</v>
      </c>
      <c r="F22" s="97">
        <v>141</v>
      </c>
      <c r="G22" s="84">
        <f aca="true" t="shared" si="3" ref="G22:G27">(F22/$F$21)*100</f>
        <v>61.572052401746724</v>
      </c>
    </row>
    <row r="23" spans="1:7" ht="12.75">
      <c r="A23" s="36" t="s">
        <v>304</v>
      </c>
      <c r="B23" s="97">
        <v>161</v>
      </c>
      <c r="C23" s="84">
        <f t="shared" si="2"/>
        <v>4.229051746782243</v>
      </c>
      <c r="E23" s="34" t="s">
        <v>305</v>
      </c>
      <c r="F23" s="97">
        <v>44</v>
      </c>
      <c r="G23" s="84">
        <f t="shared" si="3"/>
        <v>19.213973799126638</v>
      </c>
    </row>
    <row r="24" spans="1:7" ht="12.75">
      <c r="A24" s="36" t="s">
        <v>306</v>
      </c>
      <c r="B24" s="97">
        <v>366</v>
      </c>
      <c r="C24" s="84">
        <f t="shared" si="2"/>
        <v>9.613869188337274</v>
      </c>
      <c r="E24" s="34" t="s">
        <v>307</v>
      </c>
      <c r="F24" s="97">
        <v>7</v>
      </c>
      <c r="G24" s="84">
        <f t="shared" si="3"/>
        <v>3.056768558951965</v>
      </c>
    </row>
    <row r="25" spans="1:7" ht="12.75">
      <c r="A25" s="36" t="s">
        <v>308</v>
      </c>
      <c r="B25" s="97">
        <v>143</v>
      </c>
      <c r="C25" s="84">
        <f t="shared" si="2"/>
        <v>3.756238508011558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16</v>
      </c>
      <c r="G26" s="84">
        <f t="shared" si="3"/>
        <v>6.986899563318777</v>
      </c>
    </row>
    <row r="27" spans="1:7" ht="12.75">
      <c r="A27" s="36" t="s">
        <v>311</v>
      </c>
      <c r="B27" s="108">
        <v>82.3</v>
      </c>
      <c r="C27" s="37" t="s">
        <v>261</v>
      </c>
      <c r="E27" s="34" t="s">
        <v>312</v>
      </c>
      <c r="F27" s="97">
        <v>21</v>
      </c>
      <c r="G27" s="84">
        <f t="shared" si="3"/>
        <v>9.170305676855897</v>
      </c>
    </row>
    <row r="28" spans="1:7" ht="12.75">
      <c r="A28" s="36" t="s">
        <v>313</v>
      </c>
      <c r="B28" s="108">
        <v>13.4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4752</v>
      </c>
      <c r="G30" s="33">
        <f>(F30/$F$30)*100</f>
        <v>100</v>
      </c>
      <c r="J30" s="39"/>
    </row>
    <row r="31" spans="1:10" ht="12.75">
      <c r="A31" s="95" t="s">
        <v>296</v>
      </c>
      <c r="B31" s="93">
        <v>4247</v>
      </c>
      <c r="C31" s="33">
        <f>(B31/$B$31)*100</f>
        <v>100</v>
      </c>
      <c r="E31" s="34" t="s">
        <v>317</v>
      </c>
      <c r="F31" s="97">
        <v>4297</v>
      </c>
      <c r="G31" s="101">
        <f>(F31/$F$30)*100</f>
        <v>90.42508417508418</v>
      </c>
      <c r="J31" s="39"/>
    </row>
    <row r="32" spans="1:10" ht="12.75">
      <c r="A32" s="36" t="s">
        <v>318</v>
      </c>
      <c r="B32" s="97">
        <v>799</v>
      </c>
      <c r="C32" s="10">
        <f>(B32/$B$31)*100</f>
        <v>18.813279962326348</v>
      </c>
      <c r="E32" s="34" t="s">
        <v>319</v>
      </c>
      <c r="F32" s="97">
        <v>455</v>
      </c>
      <c r="G32" s="101">
        <f aca="true" t="shared" si="4" ref="G32:G39">(F32/$F$30)*100</f>
        <v>9.574915824915825</v>
      </c>
      <c r="J32" s="39"/>
    </row>
    <row r="33" spans="1:10" ht="12.75">
      <c r="A33" s="36" t="s">
        <v>320</v>
      </c>
      <c r="B33" s="97">
        <v>2327</v>
      </c>
      <c r="C33" s="10">
        <f aca="true" t="shared" si="5" ref="C33:C38">(B33/$B$31)*100</f>
        <v>54.79161761243231</v>
      </c>
      <c r="E33" s="34" t="s">
        <v>321</v>
      </c>
      <c r="F33" s="97">
        <v>141</v>
      </c>
      <c r="G33" s="101">
        <f t="shared" si="4"/>
        <v>2.967171717171717</v>
      </c>
      <c r="J33" s="39"/>
    </row>
    <row r="34" spans="1:7" ht="12.75">
      <c r="A34" s="36" t="s">
        <v>322</v>
      </c>
      <c r="B34" s="97">
        <v>106</v>
      </c>
      <c r="C34" s="10">
        <f t="shared" si="5"/>
        <v>2.4958794443136334</v>
      </c>
      <c r="E34" s="34" t="s">
        <v>323</v>
      </c>
      <c r="F34" s="97">
        <v>88</v>
      </c>
      <c r="G34" s="101">
        <f t="shared" si="4"/>
        <v>1.8518518518518516</v>
      </c>
    </row>
    <row r="35" spans="1:7" ht="12.75">
      <c r="A35" s="36" t="s">
        <v>325</v>
      </c>
      <c r="B35" s="97">
        <v>489</v>
      </c>
      <c r="C35" s="10">
        <f t="shared" si="5"/>
        <v>11.514009889333646</v>
      </c>
      <c r="E35" s="34" t="s">
        <v>321</v>
      </c>
      <c r="F35" s="97">
        <v>13</v>
      </c>
      <c r="G35" s="101">
        <f t="shared" si="4"/>
        <v>0.2735690235690236</v>
      </c>
    </row>
    <row r="36" spans="1:7" ht="12.75">
      <c r="A36" s="36" t="s">
        <v>297</v>
      </c>
      <c r="B36" s="97">
        <v>386</v>
      </c>
      <c r="C36" s="10">
        <f t="shared" si="5"/>
        <v>9.088768542500588</v>
      </c>
      <c r="E36" s="34" t="s">
        <v>327</v>
      </c>
      <c r="F36" s="97">
        <v>361</v>
      </c>
      <c r="G36" s="101">
        <f t="shared" si="4"/>
        <v>7.596801346801346</v>
      </c>
    </row>
    <row r="37" spans="1:7" ht="12.75">
      <c r="A37" s="36" t="s">
        <v>326</v>
      </c>
      <c r="B37" s="97">
        <v>526</v>
      </c>
      <c r="C37" s="10">
        <f t="shared" si="5"/>
        <v>12.385213091594066</v>
      </c>
      <c r="E37" s="34" t="s">
        <v>321</v>
      </c>
      <c r="F37" s="97">
        <v>122</v>
      </c>
      <c r="G37" s="101">
        <f t="shared" si="4"/>
        <v>2.5673400673400675</v>
      </c>
    </row>
    <row r="38" spans="1:7" ht="12.75">
      <c r="A38" s="36" t="s">
        <v>297</v>
      </c>
      <c r="B38" s="97">
        <v>257</v>
      </c>
      <c r="C38" s="10">
        <f t="shared" si="5"/>
        <v>6.051330350835884</v>
      </c>
      <c r="E38" s="34" t="s">
        <v>259</v>
      </c>
      <c r="F38" s="97">
        <v>6</v>
      </c>
      <c r="G38" s="101">
        <f t="shared" si="4"/>
        <v>0.12626262626262627</v>
      </c>
    </row>
    <row r="39" spans="1:7" ht="12.75">
      <c r="A39" s="36"/>
      <c r="B39" s="97" t="s">
        <v>250</v>
      </c>
      <c r="C39" s="10"/>
      <c r="E39" s="34" t="s">
        <v>321</v>
      </c>
      <c r="F39" s="97">
        <v>6</v>
      </c>
      <c r="G39" s="101">
        <f t="shared" si="4"/>
        <v>0.12626262626262627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106</v>
      </c>
      <c r="C42" s="33">
        <f>(B42/$B$42)*100</f>
        <v>100</v>
      </c>
      <c r="E42" s="31" t="s">
        <v>268</v>
      </c>
      <c r="F42" s="80">
        <v>4935</v>
      </c>
      <c r="G42" s="99">
        <f>(F42/$F$42)*100</f>
        <v>100</v>
      </c>
      <c r="I42" s="39"/>
    </row>
    <row r="43" spans="1:7" ht="12.75">
      <c r="A43" s="36" t="s">
        <v>301</v>
      </c>
      <c r="B43" s="98">
        <v>32</v>
      </c>
      <c r="C43" s="102">
        <f>(B43/$B$42)*100</f>
        <v>30.18867924528302</v>
      </c>
      <c r="E43" s="60" t="s">
        <v>168</v>
      </c>
      <c r="F43" s="106">
        <v>6085</v>
      </c>
      <c r="G43" s="107">
        <f aca="true" t="shared" si="6" ref="G43:G71">(F43/$F$42)*100</f>
        <v>123.30293819655522</v>
      </c>
    </row>
    <row r="44" spans="1:7" ht="12.75">
      <c r="A44" s="36"/>
      <c r="B44" s="93" t="s">
        <v>250</v>
      </c>
      <c r="C44" s="10"/>
      <c r="E44" s="1" t="s">
        <v>329</v>
      </c>
      <c r="F44" s="97">
        <v>10</v>
      </c>
      <c r="G44" s="101">
        <f t="shared" si="6"/>
        <v>0.2026342451874367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</v>
      </c>
      <c r="G45" s="101">
        <f t="shared" si="6"/>
        <v>0.16210739614994932</v>
      </c>
    </row>
    <row r="46" spans="1:7" ht="12.75">
      <c r="A46" s="29" t="s">
        <v>331</v>
      </c>
      <c r="B46" s="93">
        <v>4073</v>
      </c>
      <c r="C46" s="33">
        <f>(B46/$B$46)*100</f>
        <v>100</v>
      </c>
      <c r="E46" s="1" t="s">
        <v>332</v>
      </c>
      <c r="F46" s="97">
        <v>8</v>
      </c>
      <c r="G46" s="101">
        <f t="shared" si="6"/>
        <v>0.16210739614994932</v>
      </c>
    </row>
    <row r="47" spans="1:7" ht="12.75">
      <c r="A47" s="36" t="s">
        <v>333</v>
      </c>
      <c r="B47" s="97">
        <v>767</v>
      </c>
      <c r="C47" s="10">
        <f>(B47/$B$46)*100</f>
        <v>18.83132825926835</v>
      </c>
      <c r="E47" s="1" t="s">
        <v>334</v>
      </c>
      <c r="F47" s="97">
        <v>107</v>
      </c>
      <c r="G47" s="101">
        <f t="shared" si="6"/>
        <v>2.1681864235055723</v>
      </c>
    </row>
    <row r="48" spans="1:7" ht="12.75">
      <c r="A48" s="36"/>
      <c r="B48" s="93" t="s">
        <v>250</v>
      </c>
      <c r="C48" s="10"/>
      <c r="E48" s="1" t="s">
        <v>335</v>
      </c>
      <c r="F48" s="97">
        <v>529</v>
      </c>
      <c r="G48" s="101">
        <f t="shared" si="6"/>
        <v>10.7193515704154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68</v>
      </c>
      <c r="G49" s="101">
        <f t="shared" si="6"/>
        <v>1.3779128672745693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12</v>
      </c>
      <c r="G50" s="101">
        <f t="shared" si="6"/>
        <v>0.24316109422492402</v>
      </c>
    </row>
    <row r="51" spans="1:7" ht="12.75">
      <c r="A51" s="5" t="s">
        <v>338</v>
      </c>
      <c r="B51" s="93">
        <v>808</v>
      </c>
      <c r="C51" s="33">
        <f>(B51/$B$51)*100</f>
        <v>100</v>
      </c>
      <c r="E51" s="1" t="s">
        <v>339</v>
      </c>
      <c r="F51" s="97">
        <v>971</v>
      </c>
      <c r="G51" s="101">
        <f t="shared" si="6"/>
        <v>19.6757852077001</v>
      </c>
    </row>
    <row r="52" spans="1:7" ht="12.75">
      <c r="A52" s="4" t="s">
        <v>340</v>
      </c>
      <c r="B52" s="98">
        <v>84</v>
      </c>
      <c r="C52" s="10">
        <f>(B52/$B$51)*100</f>
        <v>10.396039603960396</v>
      </c>
      <c r="E52" s="1" t="s">
        <v>341</v>
      </c>
      <c r="F52" s="97">
        <v>110</v>
      </c>
      <c r="G52" s="101">
        <f t="shared" si="6"/>
        <v>2.2289766970618032</v>
      </c>
    </row>
    <row r="53" spans="1:7" ht="12.75">
      <c r="A53" s="4"/>
      <c r="B53" s="93" t="s">
        <v>250</v>
      </c>
      <c r="C53" s="10"/>
      <c r="E53" s="1" t="s">
        <v>342</v>
      </c>
      <c r="F53" s="97">
        <v>19</v>
      </c>
      <c r="G53" s="101">
        <f t="shared" si="6"/>
        <v>0.3850050658561297</v>
      </c>
    </row>
    <row r="54" spans="1:7" ht="14.25">
      <c r="A54" s="5" t="s">
        <v>343</v>
      </c>
      <c r="B54" s="93">
        <v>2767</v>
      </c>
      <c r="C54" s="33">
        <f>(B54/$B$54)*100</f>
        <v>100</v>
      </c>
      <c r="E54" s="1" t="s">
        <v>201</v>
      </c>
      <c r="F54" s="97">
        <v>1790</v>
      </c>
      <c r="G54" s="101">
        <f t="shared" si="6"/>
        <v>36.271529888551164</v>
      </c>
    </row>
    <row r="55" spans="1:7" ht="12.75">
      <c r="A55" s="4" t="s">
        <v>340</v>
      </c>
      <c r="B55" s="98">
        <v>718</v>
      </c>
      <c r="C55" s="10">
        <f>(B55/$B$54)*100</f>
        <v>25.948680881821467</v>
      </c>
      <c r="E55" s="1" t="s">
        <v>344</v>
      </c>
      <c r="F55" s="97">
        <v>1106</v>
      </c>
      <c r="G55" s="101">
        <f t="shared" si="6"/>
        <v>22.411347517730494</v>
      </c>
    </row>
    <row r="56" spans="1:7" ht="12.75">
      <c r="A56" s="4" t="s">
        <v>345</v>
      </c>
      <c r="B56" s="119">
        <v>47.8</v>
      </c>
      <c r="C56" s="37" t="s">
        <v>261</v>
      </c>
      <c r="E56" s="1" t="s">
        <v>346</v>
      </c>
      <c r="F56" s="97">
        <v>30</v>
      </c>
      <c r="G56" s="101">
        <f t="shared" si="6"/>
        <v>0.60790273556231</v>
      </c>
    </row>
    <row r="57" spans="1:7" ht="12.75">
      <c r="A57" s="4" t="s">
        <v>347</v>
      </c>
      <c r="B57" s="98">
        <v>2049</v>
      </c>
      <c r="C57" s="10">
        <f>(B57/$B$54)*100</f>
        <v>74.05131911817854</v>
      </c>
      <c r="E57" s="1" t="s">
        <v>348</v>
      </c>
      <c r="F57" s="97">
        <v>44</v>
      </c>
      <c r="G57" s="101">
        <f t="shared" si="6"/>
        <v>0.8915906788247213</v>
      </c>
    </row>
    <row r="58" spans="1:7" ht="12.75">
      <c r="A58" s="4" t="s">
        <v>345</v>
      </c>
      <c r="B58" s="119">
        <v>63.5</v>
      </c>
      <c r="C58" s="37" t="s">
        <v>261</v>
      </c>
      <c r="E58" s="1" t="s">
        <v>349</v>
      </c>
      <c r="F58" s="97">
        <v>355</v>
      </c>
      <c r="G58" s="101">
        <f t="shared" si="6"/>
        <v>7.193515704154002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1167</v>
      </c>
      <c r="C60" s="33">
        <f>(B60/$B$60)*100</f>
        <v>100</v>
      </c>
      <c r="E60" s="1" t="s">
        <v>352</v>
      </c>
      <c r="F60" s="97">
        <v>21</v>
      </c>
      <c r="G60" s="101">
        <f t="shared" si="6"/>
        <v>0.425531914893617</v>
      </c>
    </row>
    <row r="61" spans="1:7" ht="12.75">
      <c r="A61" s="4" t="s">
        <v>340</v>
      </c>
      <c r="B61" s="97">
        <v>472</v>
      </c>
      <c r="C61" s="10">
        <f>(B61/$B$60)*100</f>
        <v>40.44558697514996</v>
      </c>
      <c r="E61" s="1" t="s">
        <v>353</v>
      </c>
      <c r="F61" s="97">
        <v>67</v>
      </c>
      <c r="G61" s="101">
        <f t="shared" si="6"/>
        <v>1.3576494427558257</v>
      </c>
    </row>
    <row r="62" spans="1:7" ht="12.75">
      <c r="A62" s="4"/>
      <c r="B62" s="93" t="s">
        <v>250</v>
      </c>
      <c r="C62" s="10"/>
      <c r="E62" s="1" t="s">
        <v>354</v>
      </c>
      <c r="F62" s="97">
        <v>60</v>
      </c>
      <c r="G62" s="101">
        <f t="shared" si="6"/>
        <v>1.21580547112462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</v>
      </c>
      <c r="G63" s="101">
        <f t="shared" si="6"/>
        <v>0.14184397163120568</v>
      </c>
    </row>
    <row r="64" spans="1:7" ht="12.75">
      <c r="A64" s="29" t="s">
        <v>357</v>
      </c>
      <c r="B64" s="93">
        <v>4752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2882</v>
      </c>
      <c r="C65" s="10">
        <f>(B65/$B$64)*100</f>
        <v>60.64814814814815</v>
      </c>
      <c r="E65" s="1" t="s">
        <v>359</v>
      </c>
      <c r="F65" s="97">
        <v>71</v>
      </c>
      <c r="G65" s="101">
        <f t="shared" si="6"/>
        <v>1.4387031408308004</v>
      </c>
    </row>
    <row r="66" spans="1:7" ht="12.75">
      <c r="A66" s="4" t="s">
        <v>257</v>
      </c>
      <c r="B66" s="97">
        <v>1861</v>
      </c>
      <c r="C66" s="10">
        <f aca="true" t="shared" si="7" ref="C66:C71">(B66/$B$64)*100</f>
        <v>39.16245791245791</v>
      </c>
      <c r="E66" s="1" t="s">
        <v>360</v>
      </c>
      <c r="F66" s="97">
        <v>8</v>
      </c>
      <c r="G66" s="101">
        <f t="shared" si="6"/>
        <v>0.16210739614994932</v>
      </c>
    </row>
    <row r="67" spans="1:7" ht="12.75">
      <c r="A67" s="4" t="s">
        <v>361</v>
      </c>
      <c r="B67" s="97">
        <v>812</v>
      </c>
      <c r="C67" s="10">
        <f t="shared" si="7"/>
        <v>17.087542087542086</v>
      </c>
      <c r="E67" s="1" t="s">
        <v>362</v>
      </c>
      <c r="F67" s="97">
        <v>60</v>
      </c>
      <c r="G67" s="101">
        <f t="shared" si="6"/>
        <v>1.21580547112462</v>
      </c>
    </row>
    <row r="68" spans="1:7" ht="12.75">
      <c r="A68" s="4" t="s">
        <v>363</v>
      </c>
      <c r="B68" s="97">
        <v>1049</v>
      </c>
      <c r="C68" s="10">
        <f t="shared" si="7"/>
        <v>22.074915824915823</v>
      </c>
      <c r="E68" s="1" t="s">
        <v>364</v>
      </c>
      <c r="F68" s="97">
        <v>198</v>
      </c>
      <c r="G68" s="101">
        <f t="shared" si="6"/>
        <v>4.0121580547112465</v>
      </c>
    </row>
    <row r="69" spans="1:7" ht="12.75">
      <c r="A69" s="4" t="s">
        <v>365</v>
      </c>
      <c r="B69" s="97">
        <v>418</v>
      </c>
      <c r="C69" s="10">
        <f t="shared" si="7"/>
        <v>8.796296296296296</v>
      </c>
      <c r="E69" s="1" t="s">
        <v>366</v>
      </c>
      <c r="F69" s="97">
        <v>49</v>
      </c>
      <c r="G69" s="101">
        <f t="shared" si="6"/>
        <v>0.9929078014184398</v>
      </c>
    </row>
    <row r="70" spans="1:7" ht="12.75">
      <c r="A70" s="4" t="s">
        <v>367</v>
      </c>
      <c r="B70" s="97">
        <v>631</v>
      </c>
      <c r="C70" s="10">
        <f t="shared" si="7"/>
        <v>13.27861952861953</v>
      </c>
      <c r="E70" s="1" t="s">
        <v>368</v>
      </c>
      <c r="F70" s="97">
        <v>0</v>
      </c>
      <c r="G70" s="101">
        <f t="shared" si="6"/>
        <v>0</v>
      </c>
    </row>
    <row r="71" spans="1:7" ht="13.5" thickBot="1">
      <c r="A71" s="7" t="s">
        <v>258</v>
      </c>
      <c r="B71" s="103">
        <v>9</v>
      </c>
      <c r="C71" s="40">
        <f t="shared" si="7"/>
        <v>0.1893939393939394</v>
      </c>
      <c r="D71" s="41"/>
      <c r="E71" s="9" t="s">
        <v>369</v>
      </c>
      <c r="F71" s="103">
        <v>377</v>
      </c>
      <c r="G71" s="104">
        <f t="shared" si="6"/>
        <v>7.639311043566363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4217</v>
      </c>
      <c r="C9" s="81">
        <f>(B9/$B$9)*100</f>
        <v>100</v>
      </c>
      <c r="D9" s="65"/>
      <c r="E9" s="79" t="s">
        <v>381</v>
      </c>
      <c r="F9" s="80">
        <v>2306</v>
      </c>
      <c r="G9" s="81">
        <f>(F9/$F$9)*100</f>
        <v>100</v>
      </c>
    </row>
    <row r="10" spans="1:7" ht="12.75">
      <c r="A10" s="82" t="s">
        <v>382</v>
      </c>
      <c r="B10" s="97">
        <v>2295</v>
      </c>
      <c r="C10" s="105">
        <f>(B10/$B$9)*100</f>
        <v>54.42257529049087</v>
      </c>
      <c r="D10" s="65"/>
      <c r="E10" s="78" t="s">
        <v>383</v>
      </c>
      <c r="F10" s="97">
        <v>265</v>
      </c>
      <c r="G10" s="105">
        <f aca="true" t="shared" si="0" ref="G10:G19">(F10/$F$9)*100</f>
        <v>11.491760624457935</v>
      </c>
    </row>
    <row r="11" spans="1:7" ht="12.75">
      <c r="A11" s="82" t="s">
        <v>384</v>
      </c>
      <c r="B11" s="97">
        <v>2285</v>
      </c>
      <c r="C11" s="105">
        <f aca="true" t="shared" si="1" ref="C11:C16">(B11/$B$9)*100</f>
        <v>54.185439886175004</v>
      </c>
      <c r="D11" s="65"/>
      <c r="E11" s="78" t="s">
        <v>385</v>
      </c>
      <c r="F11" s="97">
        <v>185</v>
      </c>
      <c r="G11" s="105">
        <f t="shared" si="0"/>
        <v>8.022549869904596</v>
      </c>
    </row>
    <row r="12" spans="1:7" ht="12.75">
      <c r="A12" s="82" t="s">
        <v>386</v>
      </c>
      <c r="B12" s="97">
        <v>1973</v>
      </c>
      <c r="C12" s="105">
        <f>(B12/$B$9)*100</f>
        <v>46.78681527152004</v>
      </c>
      <c r="D12" s="65"/>
      <c r="E12" s="78" t="s">
        <v>387</v>
      </c>
      <c r="F12" s="97">
        <v>434</v>
      </c>
      <c r="G12" s="105">
        <f t="shared" si="0"/>
        <v>18.820468343451864</v>
      </c>
    </row>
    <row r="13" spans="1:7" ht="12.75">
      <c r="A13" s="82" t="s">
        <v>388</v>
      </c>
      <c r="B13" s="97">
        <v>312</v>
      </c>
      <c r="C13" s="105">
        <f>(B13/$B$9)*100</f>
        <v>7.398624614654968</v>
      </c>
      <c r="D13" s="65"/>
      <c r="E13" s="78" t="s">
        <v>389</v>
      </c>
      <c r="F13" s="97">
        <v>357</v>
      </c>
      <c r="G13" s="105">
        <f t="shared" si="0"/>
        <v>15.481352992194275</v>
      </c>
    </row>
    <row r="14" spans="1:7" ht="12.75">
      <c r="A14" s="82" t="s">
        <v>390</v>
      </c>
      <c r="B14" s="109">
        <v>13.7</v>
      </c>
      <c r="C14" s="112" t="s">
        <v>261</v>
      </c>
      <c r="D14" s="65"/>
      <c r="E14" s="78" t="s">
        <v>391</v>
      </c>
      <c r="F14" s="97">
        <v>327</v>
      </c>
      <c r="G14" s="105">
        <f t="shared" si="0"/>
        <v>14.180398959236772</v>
      </c>
    </row>
    <row r="15" spans="1:7" ht="12.75">
      <c r="A15" s="82" t="s">
        <v>392</v>
      </c>
      <c r="B15" s="109">
        <v>10</v>
      </c>
      <c r="C15" s="105">
        <f t="shared" si="1"/>
        <v>0.23713540431586438</v>
      </c>
      <c r="D15" s="65"/>
      <c r="E15" s="78" t="s">
        <v>393</v>
      </c>
      <c r="F15" s="97">
        <v>442</v>
      </c>
      <c r="G15" s="105">
        <f t="shared" si="0"/>
        <v>19.1673894189072</v>
      </c>
    </row>
    <row r="16" spans="1:7" ht="12.75">
      <c r="A16" s="82" t="s">
        <v>67</v>
      </c>
      <c r="B16" s="97">
        <v>1922</v>
      </c>
      <c r="C16" s="105">
        <f t="shared" si="1"/>
        <v>45.57742470950913</v>
      </c>
      <c r="D16" s="65"/>
      <c r="E16" s="78" t="s">
        <v>68</v>
      </c>
      <c r="F16" s="97">
        <v>169</v>
      </c>
      <c r="G16" s="105">
        <f t="shared" si="0"/>
        <v>7.328707718993929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92</v>
      </c>
      <c r="G17" s="105">
        <f t="shared" si="0"/>
        <v>3.98959236773634</v>
      </c>
    </row>
    <row r="18" spans="1:7" ht="12.75">
      <c r="A18" s="77" t="s">
        <v>70</v>
      </c>
      <c r="B18" s="80">
        <v>2209</v>
      </c>
      <c r="C18" s="81">
        <f>(B18/$B$18)*100</f>
        <v>100</v>
      </c>
      <c r="D18" s="65"/>
      <c r="E18" s="78" t="s">
        <v>170</v>
      </c>
      <c r="F18" s="97">
        <v>17</v>
      </c>
      <c r="G18" s="105">
        <f t="shared" si="0"/>
        <v>0.7372072853425846</v>
      </c>
    </row>
    <row r="19" spans="1:9" ht="12.75">
      <c r="A19" s="82" t="s">
        <v>382</v>
      </c>
      <c r="B19" s="97">
        <v>1097</v>
      </c>
      <c r="C19" s="105">
        <f>(B19/$B$18)*100</f>
        <v>49.66047985513807</v>
      </c>
      <c r="D19" s="65"/>
      <c r="E19" s="78" t="s">
        <v>169</v>
      </c>
      <c r="F19" s="98">
        <v>18</v>
      </c>
      <c r="G19" s="105">
        <f t="shared" si="0"/>
        <v>0.7805724197745013</v>
      </c>
      <c r="I19" s="117"/>
    </row>
    <row r="20" spans="1:7" ht="12.75">
      <c r="A20" s="82" t="s">
        <v>384</v>
      </c>
      <c r="B20" s="97">
        <v>1097</v>
      </c>
      <c r="C20" s="105">
        <f>(B20/$B$18)*100</f>
        <v>49.66047985513807</v>
      </c>
      <c r="D20" s="65"/>
      <c r="E20" s="78" t="s">
        <v>71</v>
      </c>
      <c r="F20" s="97">
        <v>32582</v>
      </c>
      <c r="G20" s="112" t="s">
        <v>261</v>
      </c>
    </row>
    <row r="21" spans="1:7" ht="12.75">
      <c r="A21" s="82" t="s">
        <v>386</v>
      </c>
      <c r="B21" s="97">
        <v>930</v>
      </c>
      <c r="C21" s="105">
        <f>(B21/$B$18)*100</f>
        <v>42.10049796287913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1679</v>
      </c>
      <c r="G22" s="105">
        <f>(F22/$F$9)*100</f>
        <v>72.81006071118821</v>
      </c>
    </row>
    <row r="23" spans="1:7" ht="12.75">
      <c r="A23" s="77" t="s">
        <v>73</v>
      </c>
      <c r="B23" s="80">
        <v>194</v>
      </c>
      <c r="C23" s="81">
        <f>(B23/$B$23)*100</f>
        <v>100</v>
      </c>
      <c r="D23" s="65"/>
      <c r="E23" s="78" t="s">
        <v>74</v>
      </c>
      <c r="F23" s="97">
        <v>38037</v>
      </c>
      <c r="G23" s="112" t="s">
        <v>261</v>
      </c>
    </row>
    <row r="24" spans="1:7" ht="12.75">
      <c r="A24" s="82" t="s">
        <v>75</v>
      </c>
      <c r="B24" s="97">
        <v>153</v>
      </c>
      <c r="C24" s="105">
        <f>(B24/$B$23)*100</f>
        <v>78.8659793814433</v>
      </c>
      <c r="D24" s="65"/>
      <c r="E24" s="78" t="s">
        <v>76</v>
      </c>
      <c r="F24" s="97">
        <v>991</v>
      </c>
      <c r="G24" s="105">
        <f>(F24/$F$9)*100</f>
        <v>42.974848222029486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11922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97</v>
      </c>
      <c r="G26" s="105">
        <f>(F26/$F$9)*100</f>
        <v>4.206418039895923</v>
      </c>
    </row>
    <row r="27" spans="1:7" ht="12.75">
      <c r="A27" s="77" t="s">
        <v>85</v>
      </c>
      <c r="B27" s="80">
        <v>1936</v>
      </c>
      <c r="C27" s="81">
        <f>(B27/$B$27)*100</f>
        <v>100</v>
      </c>
      <c r="D27" s="65"/>
      <c r="E27" s="78" t="s">
        <v>78</v>
      </c>
      <c r="F27" s="98">
        <v>5661</v>
      </c>
      <c r="G27" s="112" t="s">
        <v>261</v>
      </c>
    </row>
    <row r="28" spans="1:7" ht="12.75">
      <c r="A28" s="82" t="s">
        <v>86</v>
      </c>
      <c r="B28" s="97">
        <v>1536</v>
      </c>
      <c r="C28" s="105">
        <f aca="true" t="shared" si="2" ref="C28:C33">(B28/$B$27)*100</f>
        <v>79.33884297520662</v>
      </c>
      <c r="D28" s="65"/>
      <c r="E28" s="78" t="s">
        <v>79</v>
      </c>
      <c r="F28" s="97">
        <v>67</v>
      </c>
      <c r="G28" s="105">
        <f>(F28/$F$9)*100</f>
        <v>2.9054640069384217</v>
      </c>
    </row>
    <row r="29" spans="1:7" ht="12.75">
      <c r="A29" s="82" t="s">
        <v>87</v>
      </c>
      <c r="B29" s="97">
        <v>243</v>
      </c>
      <c r="C29" s="105">
        <f t="shared" si="2"/>
        <v>12.551652892561984</v>
      </c>
      <c r="D29" s="65"/>
      <c r="E29" s="78" t="s">
        <v>80</v>
      </c>
      <c r="F29" s="97">
        <v>1545</v>
      </c>
      <c r="G29" s="112" t="s">
        <v>261</v>
      </c>
    </row>
    <row r="30" spans="1:7" ht="12.75">
      <c r="A30" s="82" t="s">
        <v>88</v>
      </c>
      <c r="B30" s="97">
        <v>28</v>
      </c>
      <c r="C30" s="105">
        <f t="shared" si="2"/>
        <v>1.4462809917355373</v>
      </c>
      <c r="D30" s="65"/>
      <c r="E30" s="78" t="s">
        <v>81</v>
      </c>
      <c r="F30" s="97">
        <v>693</v>
      </c>
      <c r="G30" s="105">
        <f>(F30/$F$9)*100</f>
        <v>30.0520381613183</v>
      </c>
    </row>
    <row r="31" spans="1:7" ht="12.75">
      <c r="A31" s="82" t="s">
        <v>115</v>
      </c>
      <c r="B31" s="97">
        <v>80</v>
      </c>
      <c r="C31" s="105">
        <f t="shared" si="2"/>
        <v>4.132231404958678</v>
      </c>
      <c r="D31" s="65"/>
      <c r="E31" s="78" t="s">
        <v>82</v>
      </c>
      <c r="F31" s="97">
        <v>15342</v>
      </c>
      <c r="G31" s="112" t="s">
        <v>261</v>
      </c>
    </row>
    <row r="32" spans="1:7" ht="12.75">
      <c r="A32" s="82" t="s">
        <v>89</v>
      </c>
      <c r="B32" s="97">
        <v>7</v>
      </c>
      <c r="C32" s="105">
        <f t="shared" si="2"/>
        <v>0.3615702479338843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42</v>
      </c>
      <c r="C33" s="105">
        <f t="shared" si="2"/>
        <v>2.169421487603306</v>
      </c>
      <c r="D33" s="65"/>
      <c r="E33" s="79" t="s">
        <v>84</v>
      </c>
      <c r="F33" s="80">
        <v>1398</v>
      </c>
      <c r="G33" s="81">
        <f>(F33/$F$33)*100</f>
        <v>100</v>
      </c>
    </row>
    <row r="34" spans="1:7" ht="12.75">
      <c r="A34" s="82" t="s">
        <v>91</v>
      </c>
      <c r="B34" s="120">
        <v>20.8</v>
      </c>
      <c r="C34" s="112" t="s">
        <v>261</v>
      </c>
      <c r="D34" s="65"/>
      <c r="E34" s="78" t="s">
        <v>383</v>
      </c>
      <c r="F34" s="97">
        <v>116</v>
      </c>
      <c r="G34" s="105">
        <f aca="true" t="shared" si="3" ref="G34:G43">(F34/$F$33)*100</f>
        <v>8.297567954220316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54</v>
      </c>
      <c r="G35" s="105">
        <f t="shared" si="3"/>
        <v>3.862660944206009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188</v>
      </c>
      <c r="G36" s="105">
        <f t="shared" si="3"/>
        <v>13.447782546494993</v>
      </c>
    </row>
    <row r="37" spans="1:7" ht="12.75">
      <c r="A37" s="77" t="s">
        <v>94</v>
      </c>
      <c r="B37" s="80">
        <v>1973</v>
      </c>
      <c r="C37" s="81">
        <f>(B37/$B$37)*100</f>
        <v>100</v>
      </c>
      <c r="D37" s="65"/>
      <c r="E37" s="78" t="s">
        <v>389</v>
      </c>
      <c r="F37" s="97">
        <v>199</v>
      </c>
      <c r="G37" s="105">
        <f t="shared" si="3"/>
        <v>14.234620886981403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251</v>
      </c>
      <c r="G38" s="105">
        <f t="shared" si="3"/>
        <v>17.954220314735338</v>
      </c>
    </row>
    <row r="39" spans="1:7" ht="12.75">
      <c r="A39" s="82" t="s">
        <v>97</v>
      </c>
      <c r="B39" s="98">
        <v>561</v>
      </c>
      <c r="C39" s="105">
        <f>(B39/$B$37)*100</f>
        <v>28.43385707045109</v>
      </c>
      <c r="D39" s="65"/>
      <c r="E39" s="78" t="s">
        <v>393</v>
      </c>
      <c r="F39" s="97">
        <v>343</v>
      </c>
      <c r="G39" s="105">
        <f t="shared" si="3"/>
        <v>24.53505007153076</v>
      </c>
    </row>
    <row r="40" spans="1:7" ht="12.75">
      <c r="A40" s="82" t="s">
        <v>98</v>
      </c>
      <c r="B40" s="98">
        <v>466</v>
      </c>
      <c r="C40" s="105">
        <f>(B40/$B$37)*100</f>
        <v>23.61885453623923</v>
      </c>
      <c r="D40" s="65"/>
      <c r="E40" s="78" t="s">
        <v>68</v>
      </c>
      <c r="F40" s="97">
        <v>142</v>
      </c>
      <c r="G40" s="105">
        <f t="shared" si="3"/>
        <v>10.157367668097281</v>
      </c>
    </row>
    <row r="41" spans="1:7" ht="12.75">
      <c r="A41" s="82" t="s">
        <v>100</v>
      </c>
      <c r="B41" s="98">
        <v>624</v>
      </c>
      <c r="C41" s="105">
        <f>(B41/$B$37)*100</f>
        <v>31.62696401419159</v>
      </c>
      <c r="D41" s="65"/>
      <c r="E41" s="78" t="s">
        <v>69</v>
      </c>
      <c r="F41" s="97">
        <v>81</v>
      </c>
      <c r="G41" s="105">
        <f t="shared" si="3"/>
        <v>5.793991416309012</v>
      </c>
    </row>
    <row r="42" spans="1:7" ht="12.75">
      <c r="A42" s="82" t="s">
        <v>260</v>
      </c>
      <c r="B42" s="98">
        <v>12</v>
      </c>
      <c r="C42" s="105">
        <f>(B42/$B$37)*100</f>
        <v>0.6082108464267613</v>
      </c>
      <c r="D42" s="65"/>
      <c r="E42" s="78" t="s">
        <v>170</v>
      </c>
      <c r="F42" s="97">
        <v>17</v>
      </c>
      <c r="G42" s="105">
        <f t="shared" si="3"/>
        <v>1.2160228898426324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</v>
      </c>
      <c r="G43" s="105">
        <f t="shared" si="3"/>
        <v>0.5007153075822603</v>
      </c>
    </row>
    <row r="44" spans="1:7" ht="12.75">
      <c r="A44" s="82" t="s">
        <v>291</v>
      </c>
      <c r="B44" s="98">
        <v>200</v>
      </c>
      <c r="C44" s="105">
        <f>(B44/$B$37)*100</f>
        <v>10.136847440446022</v>
      </c>
      <c r="D44" s="65"/>
      <c r="E44" s="78" t="s">
        <v>93</v>
      </c>
      <c r="F44" s="97">
        <v>46250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110</v>
      </c>
      <c r="C46" s="105">
        <f>(B46/$B$37)*100</f>
        <v>5.575266092245312</v>
      </c>
      <c r="D46" s="65"/>
      <c r="E46" s="78" t="s">
        <v>96</v>
      </c>
      <c r="F46" s="97">
        <v>19656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32986</v>
      </c>
      <c r="G48" s="112" t="s">
        <v>261</v>
      </c>
    </row>
    <row r="49" spans="1:7" ht="13.5" thickBot="1">
      <c r="A49" s="82" t="s">
        <v>292</v>
      </c>
      <c r="B49" s="98">
        <v>12</v>
      </c>
      <c r="C49" s="105">
        <f aca="true" t="shared" si="4" ref="C49:C55">(B49/$B$37)*100</f>
        <v>0.6082108464267613</v>
      </c>
      <c r="D49" s="87"/>
      <c r="E49" s="88" t="s">
        <v>102</v>
      </c>
      <c r="F49" s="113">
        <v>22064</v>
      </c>
      <c r="G49" s="114" t="s">
        <v>261</v>
      </c>
    </row>
    <row r="50" spans="1:7" ht="13.5" thickTop="1">
      <c r="A50" s="82" t="s">
        <v>116</v>
      </c>
      <c r="B50" s="98">
        <v>170</v>
      </c>
      <c r="C50" s="105">
        <f t="shared" si="4"/>
        <v>8.616320324379117</v>
      </c>
      <c r="D50" s="65"/>
      <c r="E50" s="78"/>
      <c r="F50" s="86"/>
      <c r="G50" s="85"/>
    </row>
    <row r="51" spans="1:7" ht="12.75">
      <c r="A51" s="82" t="s">
        <v>117</v>
      </c>
      <c r="B51" s="98">
        <v>43</v>
      </c>
      <c r="C51" s="105">
        <f t="shared" si="4"/>
        <v>2.1794221996958947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35</v>
      </c>
      <c r="C52" s="105">
        <f t="shared" si="4"/>
        <v>1.7739483020780538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341</v>
      </c>
      <c r="C53" s="105">
        <f t="shared" si="4"/>
        <v>17.283324885960464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61</v>
      </c>
      <c r="C54" s="105">
        <f t="shared" si="4"/>
        <v>3.0917384693360366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16</v>
      </c>
      <c r="C55" s="105">
        <f t="shared" si="4"/>
        <v>0.8109477952356817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78</v>
      </c>
      <c r="C57" s="105">
        <f>(B57/$B$37)*100</f>
        <v>3.9533705017739487</v>
      </c>
      <c r="D57" s="65"/>
      <c r="E57" s="79" t="s">
        <v>84</v>
      </c>
      <c r="F57" s="80">
        <v>138</v>
      </c>
      <c r="G57" s="105">
        <f>(F57/L57)*100</f>
        <v>9.871244635193133</v>
      </c>
      <c r="H57" s="79" t="s">
        <v>84</v>
      </c>
      <c r="L57" s="15">
        <v>1398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76</v>
      </c>
      <c r="G58" s="105">
        <f>(F58/L58)*100</f>
        <v>15.670103092783505</v>
      </c>
      <c r="H58" s="78" t="s">
        <v>118</v>
      </c>
      <c r="L58" s="15">
        <v>485</v>
      </c>
    </row>
    <row r="59" spans="1:12" ht="12.75">
      <c r="A59" s="82" t="s">
        <v>112</v>
      </c>
      <c r="B59" s="98">
        <v>146</v>
      </c>
      <c r="C59" s="105">
        <f>(B59/$B$37)*100</f>
        <v>7.399898631525595</v>
      </c>
      <c r="D59" s="65"/>
      <c r="E59" s="78" t="s">
        <v>120</v>
      </c>
      <c r="F59" s="97">
        <v>32</v>
      </c>
      <c r="G59" s="105">
        <f>(F59/L59)*100</f>
        <v>19.16167664670659</v>
      </c>
      <c r="H59" s="78" t="s">
        <v>120</v>
      </c>
      <c r="L59" s="15">
        <v>167</v>
      </c>
    </row>
    <row r="60" spans="1:7" ht="12.75">
      <c r="A60" s="82" t="s">
        <v>113</v>
      </c>
      <c r="B60" s="98">
        <v>268</v>
      </c>
      <c r="C60" s="105">
        <f>(B60/$B$37)*100</f>
        <v>13.583375570197667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489</v>
      </c>
      <c r="C62" s="105">
        <f>(B62/$B$37)*100</f>
        <v>24.784591991890522</v>
      </c>
      <c r="D62" s="65"/>
      <c r="E62" s="79" t="s">
        <v>123</v>
      </c>
      <c r="F62" s="80">
        <v>85</v>
      </c>
      <c r="G62" s="105">
        <f>(F62/L62)*100</f>
        <v>38.46153846153847</v>
      </c>
      <c r="H62" s="79" t="s">
        <v>394</v>
      </c>
      <c r="L62" s="15">
        <v>221</v>
      </c>
    </row>
    <row r="63" spans="1:12" ht="12.75">
      <c r="A63" s="61" t="s">
        <v>293</v>
      </c>
      <c r="B63" s="98">
        <v>110</v>
      </c>
      <c r="C63" s="105">
        <f>(B63/$B$37)*100</f>
        <v>5.575266092245312</v>
      </c>
      <c r="D63" s="65"/>
      <c r="E63" s="78" t="s">
        <v>118</v>
      </c>
      <c r="F63" s="97">
        <v>61</v>
      </c>
      <c r="G63" s="105">
        <f>(F63/L63)*100</f>
        <v>38.125</v>
      </c>
      <c r="H63" s="78" t="s">
        <v>118</v>
      </c>
      <c r="L63" s="15">
        <v>160</v>
      </c>
    </row>
    <row r="64" spans="1:12" ht="12.75">
      <c r="A64" s="82" t="s">
        <v>114</v>
      </c>
      <c r="B64" s="98">
        <v>204</v>
      </c>
      <c r="C64" s="105">
        <f>(B64/$B$37)*100</f>
        <v>10.339584389254941</v>
      </c>
      <c r="D64" s="65"/>
      <c r="E64" s="78" t="s">
        <v>120</v>
      </c>
      <c r="F64" s="97">
        <v>32</v>
      </c>
      <c r="G64" s="105">
        <f>(F64/L64)*100</f>
        <v>56.14035087719298</v>
      </c>
      <c r="H64" s="78" t="s">
        <v>120</v>
      </c>
      <c r="L64" s="15">
        <v>57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575</v>
      </c>
      <c r="G66" s="105">
        <f aca="true" t="shared" si="5" ref="G66:G71">(F66/L66)*100</f>
        <v>11.651469098277609</v>
      </c>
      <c r="H66" s="79" t="s">
        <v>124</v>
      </c>
      <c r="L66" s="15">
        <v>4935</v>
      </c>
    </row>
    <row r="67" spans="1:12" ht="12.75">
      <c r="A67" s="82" t="s">
        <v>126</v>
      </c>
      <c r="B67" s="97">
        <v>1402</v>
      </c>
      <c r="C67" s="105">
        <f>(B67/$B$37)*100</f>
        <v>71.05930055752661</v>
      </c>
      <c r="D67" s="65"/>
      <c r="E67" s="78" t="s">
        <v>262</v>
      </c>
      <c r="F67" s="97">
        <v>446</v>
      </c>
      <c r="G67" s="105">
        <f t="shared" si="5"/>
        <v>10.923340680871908</v>
      </c>
      <c r="H67" s="78" t="s">
        <v>262</v>
      </c>
      <c r="L67" s="15">
        <v>4083</v>
      </c>
    </row>
    <row r="68" spans="1:12" ht="12.75">
      <c r="A68" s="82" t="s">
        <v>128</v>
      </c>
      <c r="B68" s="97">
        <v>415</v>
      </c>
      <c r="C68" s="105">
        <f>(B68/$B$37)*100</f>
        <v>21.03395843892549</v>
      </c>
      <c r="D68" s="65"/>
      <c r="E68" s="78" t="s">
        <v>127</v>
      </c>
      <c r="F68" s="97">
        <v>88</v>
      </c>
      <c r="G68" s="105">
        <f t="shared" si="5"/>
        <v>7.540702656383891</v>
      </c>
      <c r="H68" s="78" t="s">
        <v>127</v>
      </c>
      <c r="L68" s="15">
        <v>1167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129</v>
      </c>
      <c r="G69" s="105">
        <f t="shared" si="5"/>
        <v>15.140845070422534</v>
      </c>
      <c r="H69" s="78" t="s">
        <v>129</v>
      </c>
      <c r="L69" s="15">
        <v>852</v>
      </c>
    </row>
    <row r="70" spans="1:12" ht="12.75">
      <c r="A70" s="82" t="s">
        <v>376</v>
      </c>
      <c r="B70" s="97">
        <v>108</v>
      </c>
      <c r="C70" s="105">
        <f>(B70/$B$37)*100</f>
        <v>5.473897617840851</v>
      </c>
      <c r="D70" s="65"/>
      <c r="E70" s="78" t="s">
        <v>130</v>
      </c>
      <c r="F70" s="97">
        <v>92</v>
      </c>
      <c r="G70" s="105">
        <f t="shared" si="5"/>
        <v>13.75186846038864</v>
      </c>
      <c r="H70" s="78" t="s">
        <v>130</v>
      </c>
      <c r="L70" s="15">
        <v>669</v>
      </c>
    </row>
    <row r="71" spans="1:12" ht="13.5" thickBot="1">
      <c r="A71" s="90" t="s">
        <v>371</v>
      </c>
      <c r="B71" s="110">
        <v>48</v>
      </c>
      <c r="C71" s="111">
        <f>(B71/$B$37)*100</f>
        <v>2.432843385707045</v>
      </c>
      <c r="D71" s="91"/>
      <c r="E71" s="92" t="s">
        <v>131</v>
      </c>
      <c r="F71" s="110">
        <v>212</v>
      </c>
      <c r="G71" s="118">
        <f t="shared" si="5"/>
        <v>19.62962962962963</v>
      </c>
      <c r="H71" s="92" t="s">
        <v>131</v>
      </c>
      <c r="L71" s="15">
        <v>1080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7411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2309</v>
      </c>
      <c r="G9" s="81">
        <f>(F9/$F$9)*100</f>
        <v>100</v>
      </c>
      <c r="I9" s="53"/>
    </row>
    <row r="10" spans="1:7" ht="12.75">
      <c r="A10" s="36" t="s">
        <v>137</v>
      </c>
      <c r="B10" s="97">
        <v>2347</v>
      </c>
      <c r="C10" s="105">
        <f aca="true" t="shared" si="0" ref="C10:C18">(B10/$B$8)*100</f>
        <v>31.669140466873568</v>
      </c>
      <c r="E10" s="32" t="s">
        <v>138</v>
      </c>
      <c r="F10" s="97">
        <v>2284</v>
      </c>
      <c r="G10" s="105">
        <f>(F10/$F$9)*100</f>
        <v>98.9172802078822</v>
      </c>
    </row>
    <row r="11" spans="1:7" ht="12.75">
      <c r="A11" s="36" t="s">
        <v>139</v>
      </c>
      <c r="B11" s="97">
        <v>585</v>
      </c>
      <c r="C11" s="105">
        <f t="shared" si="0"/>
        <v>7.893671569288895</v>
      </c>
      <c r="E11" s="32" t="s">
        <v>140</v>
      </c>
      <c r="F11" s="97">
        <v>25</v>
      </c>
      <c r="G11" s="105">
        <f>(F11/$F$9)*100</f>
        <v>1.0827197921177998</v>
      </c>
    </row>
    <row r="12" spans="1:7" ht="12.75">
      <c r="A12" s="36" t="s">
        <v>141</v>
      </c>
      <c r="B12" s="97">
        <v>1533</v>
      </c>
      <c r="C12" s="105">
        <f t="shared" si="0"/>
        <v>20.685467548239103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1056</v>
      </c>
      <c r="C13" s="105">
        <f t="shared" si="0"/>
        <v>14.249089191742007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699</v>
      </c>
      <c r="C14" s="105">
        <f t="shared" si="0"/>
        <v>9.43192551612468</v>
      </c>
      <c r="E14" s="42" t="s">
        <v>145</v>
      </c>
      <c r="F14" s="80">
        <v>991</v>
      </c>
      <c r="G14" s="81">
        <f>(F14/$F$14)*100</f>
        <v>100</v>
      </c>
    </row>
    <row r="15" spans="1:7" ht="12.75">
      <c r="A15" s="36" t="s">
        <v>146</v>
      </c>
      <c r="B15" s="97">
        <v>389</v>
      </c>
      <c r="C15" s="105">
        <f t="shared" si="0"/>
        <v>5.2489542571852645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802</v>
      </c>
      <c r="C16" s="105">
        <f t="shared" si="0"/>
        <v>10.821751450546484</v>
      </c>
      <c r="E16" s="1" t="s">
        <v>149</v>
      </c>
      <c r="F16" s="97">
        <v>9</v>
      </c>
      <c r="G16" s="105">
        <f>(F16/$F$14)*100</f>
        <v>0.9081735620585267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307</v>
      </c>
      <c r="G17" s="105">
        <f aca="true" t="shared" si="1" ref="G17:G23">(F17/$F$14)*100</f>
        <v>30.978809283551968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366</v>
      </c>
      <c r="G18" s="105">
        <f t="shared" si="1"/>
        <v>36.93239152371342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184</v>
      </c>
      <c r="G19" s="105">
        <f t="shared" si="1"/>
        <v>18.567103935418768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79</v>
      </c>
      <c r="G20" s="105">
        <f t="shared" si="1"/>
        <v>7.971745711402624</v>
      </c>
    </row>
    <row r="21" spans="1:7" ht="12.75">
      <c r="A21" s="36" t="s">
        <v>156</v>
      </c>
      <c r="B21" s="98">
        <v>24</v>
      </c>
      <c r="C21" s="105">
        <f aca="true" t="shared" si="2" ref="C21:C28">(B21/$B$8)*100</f>
        <v>0.32384293617595467</v>
      </c>
      <c r="E21" s="1" t="s">
        <v>157</v>
      </c>
      <c r="F21" s="97">
        <v>29</v>
      </c>
      <c r="G21" s="105">
        <f t="shared" si="1"/>
        <v>2.9263370332996974</v>
      </c>
    </row>
    <row r="22" spans="1:7" ht="12.75">
      <c r="A22" s="36" t="s">
        <v>158</v>
      </c>
      <c r="B22" s="98">
        <v>175</v>
      </c>
      <c r="C22" s="105">
        <f t="shared" si="2"/>
        <v>2.3613547429496693</v>
      </c>
      <c r="E22" s="1" t="s">
        <v>159</v>
      </c>
      <c r="F22" s="97">
        <v>8</v>
      </c>
      <c r="G22" s="105">
        <f t="shared" si="1"/>
        <v>0.8072653884964682</v>
      </c>
    </row>
    <row r="23" spans="1:7" ht="12.75">
      <c r="A23" s="36" t="s">
        <v>160</v>
      </c>
      <c r="B23" s="98">
        <v>223</v>
      </c>
      <c r="C23" s="105">
        <f t="shared" si="2"/>
        <v>3.0090406153015787</v>
      </c>
      <c r="E23" s="1" t="s">
        <v>161</v>
      </c>
      <c r="F23" s="98">
        <v>9</v>
      </c>
      <c r="G23" s="105">
        <f t="shared" si="1"/>
        <v>0.9081735620585267</v>
      </c>
    </row>
    <row r="24" spans="1:7" ht="12.75">
      <c r="A24" s="36" t="s">
        <v>162</v>
      </c>
      <c r="B24" s="97">
        <v>799</v>
      </c>
      <c r="C24" s="105">
        <f t="shared" si="2"/>
        <v>10.78127108352449</v>
      </c>
      <c r="E24" s="1" t="s">
        <v>163</v>
      </c>
      <c r="F24" s="97">
        <v>129600</v>
      </c>
      <c r="G24" s="112" t="s">
        <v>261</v>
      </c>
    </row>
    <row r="25" spans="1:7" ht="12.75">
      <c r="A25" s="36" t="s">
        <v>164</v>
      </c>
      <c r="B25" s="97">
        <v>1215</v>
      </c>
      <c r="C25" s="105">
        <f t="shared" si="2"/>
        <v>16.394548643907704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1135</v>
      </c>
      <c r="C26" s="105">
        <f t="shared" si="2"/>
        <v>15.315072189987855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2655</v>
      </c>
      <c r="C27" s="105">
        <f t="shared" si="2"/>
        <v>35.825124814464985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1185</v>
      </c>
      <c r="C28" s="105">
        <f t="shared" si="2"/>
        <v>15.989744973687761</v>
      </c>
      <c r="E28" s="32" t="s">
        <v>176</v>
      </c>
      <c r="F28" s="97">
        <v>557</v>
      </c>
      <c r="G28" s="105">
        <f aca="true" t="shared" si="3" ref="G28:G35">(F28/$F$14)*100</f>
        <v>56.205852674066605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137</v>
      </c>
      <c r="C31" s="105">
        <f aca="true" t="shared" si="4" ref="C31:C39">(B31/$B$8)*100</f>
        <v>1.8486034273377412</v>
      </c>
      <c r="E31" s="32" t="s">
        <v>181</v>
      </c>
      <c r="F31" s="97">
        <v>55</v>
      </c>
      <c r="G31" s="105">
        <f t="shared" si="3"/>
        <v>5.549949545913218</v>
      </c>
    </row>
    <row r="32" spans="1:7" ht="12.75">
      <c r="A32" s="36" t="s">
        <v>182</v>
      </c>
      <c r="B32" s="97">
        <v>382</v>
      </c>
      <c r="C32" s="105">
        <f t="shared" si="4"/>
        <v>5.1545000674672785</v>
      </c>
      <c r="E32" s="32" t="s">
        <v>183</v>
      </c>
      <c r="F32" s="97">
        <v>93</v>
      </c>
      <c r="G32" s="105">
        <f t="shared" si="3"/>
        <v>9.384460141271443</v>
      </c>
    </row>
    <row r="33" spans="1:7" ht="12.75">
      <c r="A33" s="36" t="s">
        <v>184</v>
      </c>
      <c r="B33" s="97">
        <v>980</v>
      </c>
      <c r="C33" s="105">
        <f t="shared" si="4"/>
        <v>13.22358656051815</v>
      </c>
      <c r="E33" s="32" t="s">
        <v>185</v>
      </c>
      <c r="F33" s="97">
        <v>259</v>
      </c>
      <c r="G33" s="105">
        <f t="shared" si="3"/>
        <v>26.13521695257316</v>
      </c>
    </row>
    <row r="34" spans="1:7" ht="12.75">
      <c r="A34" s="36" t="s">
        <v>186</v>
      </c>
      <c r="B34" s="97">
        <v>1868</v>
      </c>
      <c r="C34" s="105">
        <f t="shared" si="4"/>
        <v>25.205775199028473</v>
      </c>
      <c r="E34" s="32" t="s">
        <v>187</v>
      </c>
      <c r="F34" s="97">
        <v>119</v>
      </c>
      <c r="G34" s="105">
        <f t="shared" si="3"/>
        <v>12.008072653884964</v>
      </c>
    </row>
    <row r="35" spans="1:7" ht="12.75">
      <c r="A35" s="36" t="s">
        <v>188</v>
      </c>
      <c r="B35" s="97">
        <v>1604</v>
      </c>
      <c r="C35" s="105">
        <f t="shared" si="4"/>
        <v>21.64350290109297</v>
      </c>
      <c r="E35" s="32" t="s">
        <v>189</v>
      </c>
      <c r="F35" s="97">
        <v>31</v>
      </c>
      <c r="G35" s="105">
        <f t="shared" si="3"/>
        <v>3.128153380423814</v>
      </c>
    </row>
    <row r="36" spans="1:7" ht="12.75">
      <c r="A36" s="36" t="s">
        <v>190</v>
      </c>
      <c r="B36" s="97">
        <v>854</v>
      </c>
      <c r="C36" s="105">
        <f t="shared" si="4"/>
        <v>11.523411145594388</v>
      </c>
      <c r="E36" s="32" t="s">
        <v>191</v>
      </c>
      <c r="F36" s="97">
        <v>1258</v>
      </c>
      <c r="G36" s="112" t="s">
        <v>261</v>
      </c>
    </row>
    <row r="37" spans="1:7" ht="12.75">
      <c r="A37" s="36" t="s">
        <v>192</v>
      </c>
      <c r="B37" s="97">
        <v>637</v>
      </c>
      <c r="C37" s="105">
        <f t="shared" si="4"/>
        <v>8.595331264336796</v>
      </c>
      <c r="E37" s="32" t="s">
        <v>193</v>
      </c>
      <c r="F37" s="97">
        <v>434</v>
      </c>
      <c r="G37" s="105">
        <f>(F37/$F$14)*100</f>
        <v>43.7941473259334</v>
      </c>
    </row>
    <row r="38" spans="1:7" ht="12.75">
      <c r="A38" s="36" t="s">
        <v>194</v>
      </c>
      <c r="B38" s="97">
        <v>381</v>
      </c>
      <c r="C38" s="105">
        <f t="shared" si="4"/>
        <v>5.14100661179328</v>
      </c>
      <c r="E38" s="32" t="s">
        <v>191</v>
      </c>
      <c r="F38" s="97">
        <v>501</v>
      </c>
      <c r="G38" s="112" t="s">
        <v>261</v>
      </c>
    </row>
    <row r="39" spans="1:7" ht="12.75">
      <c r="A39" s="36" t="s">
        <v>195</v>
      </c>
      <c r="B39" s="97">
        <v>568</v>
      </c>
      <c r="C39" s="105">
        <f t="shared" si="4"/>
        <v>7.664282822830927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2309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168</v>
      </c>
      <c r="G43" s="105">
        <f aca="true" t="shared" si="5" ref="G43:G48">(F43/$F$14)*100</f>
        <v>16.95257315842583</v>
      </c>
    </row>
    <row r="44" spans="1:7" ht="12.75">
      <c r="A44" s="36" t="s">
        <v>209</v>
      </c>
      <c r="B44" s="98">
        <v>336</v>
      </c>
      <c r="C44" s="105">
        <f aca="true" t="shared" si="6" ref="C44:C49">(B44/$B$42)*100</f>
        <v>14.55175400606323</v>
      </c>
      <c r="E44" s="32" t="s">
        <v>210</v>
      </c>
      <c r="F44" s="97">
        <v>156</v>
      </c>
      <c r="G44" s="105">
        <f t="shared" si="5"/>
        <v>15.74167507568113</v>
      </c>
    </row>
    <row r="45" spans="1:7" ht="12.75">
      <c r="A45" s="36" t="s">
        <v>211</v>
      </c>
      <c r="B45" s="98">
        <v>609</v>
      </c>
      <c r="C45" s="105">
        <f t="shared" si="6"/>
        <v>26.375054135989608</v>
      </c>
      <c r="E45" s="32" t="s">
        <v>212</v>
      </c>
      <c r="F45" s="97">
        <v>123</v>
      </c>
      <c r="G45" s="105">
        <f t="shared" si="5"/>
        <v>12.4117053481332</v>
      </c>
    </row>
    <row r="46" spans="1:7" ht="12.75">
      <c r="A46" s="36" t="s">
        <v>213</v>
      </c>
      <c r="B46" s="98">
        <v>380</v>
      </c>
      <c r="C46" s="105">
        <f t="shared" si="6"/>
        <v>16.45734084019056</v>
      </c>
      <c r="E46" s="32" t="s">
        <v>214</v>
      </c>
      <c r="F46" s="97">
        <v>148</v>
      </c>
      <c r="G46" s="105">
        <f t="shared" si="5"/>
        <v>14.934409687184663</v>
      </c>
    </row>
    <row r="47" spans="1:7" ht="12.75">
      <c r="A47" s="36" t="s">
        <v>215</v>
      </c>
      <c r="B47" s="97">
        <v>401</v>
      </c>
      <c r="C47" s="105">
        <f t="shared" si="6"/>
        <v>17.36682546556951</v>
      </c>
      <c r="E47" s="32" t="s">
        <v>216</v>
      </c>
      <c r="F47" s="97">
        <v>113</v>
      </c>
      <c r="G47" s="105">
        <f t="shared" si="5"/>
        <v>11.402623612512613</v>
      </c>
    </row>
    <row r="48" spans="1:7" ht="12.75">
      <c r="A48" s="36" t="s">
        <v>217</v>
      </c>
      <c r="B48" s="97">
        <v>309</v>
      </c>
      <c r="C48" s="105">
        <f t="shared" si="6"/>
        <v>13.382416630576008</v>
      </c>
      <c r="E48" s="32" t="s">
        <v>218</v>
      </c>
      <c r="F48" s="97">
        <v>274</v>
      </c>
      <c r="G48" s="105">
        <f t="shared" si="5"/>
        <v>27.648839556004035</v>
      </c>
    </row>
    <row r="49" spans="1:7" ht="12.75">
      <c r="A49" s="36" t="s">
        <v>219</v>
      </c>
      <c r="B49" s="97">
        <v>274</v>
      </c>
      <c r="C49" s="105">
        <f t="shared" si="6"/>
        <v>11.866608921611087</v>
      </c>
      <c r="E49" s="32" t="s">
        <v>220</v>
      </c>
      <c r="F49" s="97">
        <v>9</v>
      </c>
      <c r="G49" s="105">
        <f>(F49/$F$14)*100</f>
        <v>0.9081735620585267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775</v>
      </c>
      <c r="G51" s="81">
        <f>(F51/F$51)*100</f>
        <v>100</v>
      </c>
    </row>
    <row r="52" spans="1:7" ht="12.75">
      <c r="A52" s="4" t="s">
        <v>223</v>
      </c>
      <c r="B52" s="97">
        <v>320</v>
      </c>
      <c r="C52" s="105">
        <f>(B52/$B$42)*100</f>
        <v>13.85881333910784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1093</v>
      </c>
      <c r="C53" s="105">
        <f>(B53/$B$42)*100</f>
        <v>47.33650931139021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787</v>
      </c>
      <c r="C54" s="105">
        <f>(B54/$B$42)*100</f>
        <v>34.08401905586834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109</v>
      </c>
      <c r="C55" s="105">
        <f>(B55/$B$42)*100</f>
        <v>4.7206582936336074</v>
      </c>
      <c r="E55" s="32" t="s">
        <v>230</v>
      </c>
      <c r="F55" s="97">
        <v>126</v>
      </c>
      <c r="G55" s="105">
        <f t="shared" si="7"/>
        <v>16.258064516129032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366</v>
      </c>
      <c r="G56" s="105">
        <f t="shared" si="7"/>
        <v>47.225806451612904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166</v>
      </c>
      <c r="G57" s="105">
        <f t="shared" si="7"/>
        <v>21.41935483870968</v>
      </c>
    </row>
    <row r="58" spans="1:7" ht="12.75">
      <c r="A58" s="36" t="s">
        <v>234</v>
      </c>
      <c r="B58" s="97">
        <v>1590</v>
      </c>
      <c r="C58" s="105">
        <f aca="true" t="shared" si="8" ref="C58:C66">(B58/$B$42)*100</f>
        <v>68.86097877869207</v>
      </c>
      <c r="E58" s="32" t="s">
        <v>235</v>
      </c>
      <c r="F58" s="97">
        <v>40</v>
      </c>
      <c r="G58" s="105">
        <f t="shared" si="7"/>
        <v>5.161290322580645</v>
      </c>
    </row>
    <row r="59" spans="1:7" ht="12.75">
      <c r="A59" s="36" t="s">
        <v>236</v>
      </c>
      <c r="B59" s="97">
        <v>41</v>
      </c>
      <c r="C59" s="105">
        <f t="shared" si="8"/>
        <v>1.7756604590731917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631</v>
      </c>
      <c r="C60" s="105">
        <f t="shared" si="8"/>
        <v>27.32784755305327</v>
      </c>
      <c r="E60" s="32" t="s">
        <v>239</v>
      </c>
      <c r="F60" s="97">
        <v>77</v>
      </c>
      <c r="G60" s="105">
        <f t="shared" si="7"/>
        <v>9.935483870967742</v>
      </c>
    </row>
    <row r="61" spans="1:7" ht="12.75">
      <c r="A61" s="36" t="s">
        <v>240</v>
      </c>
      <c r="B61" s="97">
        <v>38</v>
      </c>
      <c r="C61" s="105">
        <f t="shared" si="8"/>
        <v>1.645734084019056</v>
      </c>
      <c r="E61" s="32" t="s">
        <v>163</v>
      </c>
      <c r="F61" s="97">
        <v>634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9</v>
      </c>
      <c r="C65" s="105">
        <f t="shared" si="8"/>
        <v>0.3897791251624079</v>
      </c>
      <c r="E65" s="32" t="s">
        <v>208</v>
      </c>
      <c r="F65" s="97">
        <v>81</v>
      </c>
      <c r="G65" s="105">
        <f aca="true" t="shared" si="9" ref="G65:G71">(F65/F$51)*100</f>
        <v>10.451612903225808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82</v>
      </c>
      <c r="G66" s="105">
        <f t="shared" si="9"/>
        <v>10.580645161290322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79</v>
      </c>
      <c r="G67" s="105">
        <f t="shared" si="9"/>
        <v>10.193548387096774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96</v>
      </c>
      <c r="G68" s="105">
        <f t="shared" si="9"/>
        <v>12.387096774193548</v>
      </c>
    </row>
    <row r="69" spans="1:7" ht="12.75">
      <c r="A69" s="36" t="s">
        <v>249</v>
      </c>
      <c r="B69" s="97">
        <v>15</v>
      </c>
      <c r="C69" s="105">
        <f>(B69/$B$42)*100</f>
        <v>0.64963187527068</v>
      </c>
      <c r="E69" s="32" t="s">
        <v>216</v>
      </c>
      <c r="F69" s="97">
        <v>48</v>
      </c>
      <c r="G69" s="105">
        <f t="shared" si="9"/>
        <v>6.193548387096774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280</v>
      </c>
      <c r="G70" s="105">
        <f t="shared" si="9"/>
        <v>36.12903225806451</v>
      </c>
    </row>
    <row r="71" spans="1:7" ht="12.75">
      <c r="A71" s="54" t="s">
        <v>252</v>
      </c>
      <c r="B71" s="103">
        <v>36</v>
      </c>
      <c r="C71" s="115">
        <f>(B71/$B$42)*100</f>
        <v>1.5591165006496317</v>
      </c>
      <c r="D71" s="41"/>
      <c r="E71" s="44" t="s">
        <v>220</v>
      </c>
      <c r="F71" s="103">
        <v>109</v>
      </c>
      <c r="G71" s="115">
        <f t="shared" si="9"/>
        <v>14.06451612903226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2002-06-11T13:07:24Z</dcterms:modified>
  <cp:category/>
  <cp:version/>
  <cp:contentType/>
  <cp:contentStatus/>
</cp:coreProperties>
</file>