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<sst xmlns="http://schemas.openxmlformats.org/spreadsheetml/2006/main" count="696" uniqueCount="437">
  <si>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</si>
  <si>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</si>
  <si>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</si>
  <si>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</si>
  <si>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</si>
  <si>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</si>
  <si>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</si>
  <si>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</si>
  <si>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</si>
  <si>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</si>
  <si>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</si>
  <si>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</si>
  <si>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</si>
  <si>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</si>
  <si>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</si>
  <si>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</si>
  <si>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</si>
  <si>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</si>
  <si>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</si>
  <si>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</si>
  <si>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</si>
  <si>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</si>
  <si>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</si>
  <si>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</si>
  <si>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</si>
  <si>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</si>
  <si>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</si>
  <si>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</si>
  <si>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</si>
  <si>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</si>
  <si>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</si>
  <si>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</si>
  <si>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</si>
  <si>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</si>
  <si>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</si>
  <si>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</si>
  <si>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</si>
  <si>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</si>
  <si>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</si>
  <si>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</si>
  <si>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</si>
  <si>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</si>
  <si>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</si>
  <si>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</si>
  <si>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</si>
  <si>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</si>
  <si>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</si>
  <si>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</si>
  <si>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</si>
  <si>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</si>
  <si>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</si>
  <si>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</si>
  <si>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</si>
  <si>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</si>
  <si>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</si>
  <si>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</si>
  <si>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</si>
  <si>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</si>
  <si>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</si>
  <si>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</si>
  <si>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</si>
  <si>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</si>
  <si>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</si>
  <si>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</si>
  <si>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</si>
  <si>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</si>
  <si>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</si>
  <si>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</si>
  <si>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</si>
  <si>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</si>
  <si>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</si>
  <si>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</si>
  <si>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</si>
  <si>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</si>
  <si>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</si>
  <si>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</si>
  <si>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</si>
  <si>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</si>
  <si>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</si>
  <si>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</si>
  <si>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</si>
  <si>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</si>
  <si>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</si>
  <si>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</si>
  <si>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</si>
  <si>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</si>
  <si>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</si>
  <si>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</si>
  <si>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</si>
  <si>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</si>
  <si>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</si>
  <si>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</si>
  <si>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</si>
  <si>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</si>
  <si>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</si>
  <si>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</si>
  <si>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</si>
  <si>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</si>
  <si>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</si>
  <si>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</si>
  <si>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</si>
  <si>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</si>
  <si>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</si>
  <si>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</si>
  <si>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</si>
  <si>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</si>
  <si>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</si>
  <si>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</si>
  <si>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</si>
  <si>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</si>
  <si>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</si>
  <si>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</si>
  <si>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</si>
  <si>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</si>
  <si>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</si>
  <si>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</si>
  <si>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</si>
  <si>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</si>
  <si>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</si>
  <si>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</si>
  <si>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</si>
  <si>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</si>
  <si>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</si>
  <si>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</si>
  <si>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</si>
  <si>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</si>
  <si>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</si>
  <si>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</si>
  <si>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</si>
  <si>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</si>
  <si>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</si>
  <si>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</si>
  <si>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</si>
  <si>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</si>
  <si>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</si>
  <si>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</si>
  <si>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</si>
  <si>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</si>
  <si>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</si>
  <si>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</si>
  <si>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</si>
  <si>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</si>
  <si>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</si>
  <si>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</si>
  <si>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</si>
  <si>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</si>
  <si>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</si>
  <si>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</si>
  <si>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</si>
  <si>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</si>
  <si>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</si>
  <si>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</si>
  <si>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</si>
  <si>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</si>
  <si>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</si>
  <si>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</si>
  <si>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</si>
  <si>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</si>
  <si>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</si>
  <si>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</si>
  <si>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</si>
  <si>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</si>
  <si>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</si>
  <si>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</si>
  <si>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</si>
  <si>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</si>
  <si>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</si>
  <si>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</si>
  <si>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</si>
  <si>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</si>
  <si>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</si>
  <si>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</si>
  <si>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</si>
  <si>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</si>
  <si>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</si>
  <si>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</si>
  <si>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</si>
  <si>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</si>
  <si>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</si>
  <si>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</si>
  <si>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</si>
  <si>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</si>
  <si>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</si>
  <si>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</si>
  <si>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</si>
  <si>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</si>
  <si>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</si>
  <si>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</si>
  <si>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</si>
  <si>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</si>
  <si>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</si>
  <si>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</si>
  <si>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</si>
  <si>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</si>
  <si>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</si>
  <si>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</si>
  <si>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</si>
  <si>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</si>
  <si>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</si>
  <si>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</si>
  <si>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</si>
  <si>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</si>
  <si>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</si>
  <si>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</si>
  <si>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</si>
  <si>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</si>
  <si>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</si>
  <si>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</si>
  <si>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</si>
  <si>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</si>
  <si>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</si>
  <si>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</si>
  <si>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</si>
  <si>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</si>
  <si>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</si>
  <si>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</si>
  <si>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</si>
  <si>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</si>
  <si>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</si>
  <si>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</si>
  <si>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</si>
  <si>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</si>
  <si>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</si>
  <si>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</si>
  <si>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</si>
  <si>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</si>
  <si>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</si>
  <si>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</si>
  <si>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</si>
  <si>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</si>
  <si>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</si>
  <si>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</si>
  <si>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</si>
  <si>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</si>
  <si>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</si>
  <si>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</si>
  <si>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</si>
  <si>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</si>
  <si>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</si>
  <si>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</si>
  <si>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</si>
  <si>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</si>
  <si>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</si>
  <si>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</si>
  <si>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</si>
  <si>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</si>
  <si>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</si>
  <si>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</si>
  <si>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</si>
  <si>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</si>
  <si>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</si>
  <si>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</si>
  <si>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</si>
  <si>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</si>
  <si>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</si>
  <si>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</si>
  <si>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</si>
  <si>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</si>
  <si>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</si>
  <si>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</si>
  <si>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</si>
  <si>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</si>
  <si>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</si>
  <si>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</si>
  <si>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</si>
  <si>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</si>
  <si>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</si>
  <si>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</si>
  <si>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</si>
  <si>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</si>
  <si>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</si>
  <si>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</si>
  <si>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</si>
  <si>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</si>
  <si>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</si>
  <si>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</si>
  <si>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</si>
  <si>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</si>
  <si>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</si>
  <si>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</si>
  <si>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</si>
  <si>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</si>
  <si>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</si>
  <si>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</si>
  <si>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</si>
  <si>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</si>
  <si>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</si>
  <si>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</si>
  <si>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</si>
  <si>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</si>
  <si>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</si>
  <si>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</si>
  <si>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</si>
  <si>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</si>
  <si>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</si>
  <si>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</si>
  <si>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</si>
  <si>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</si>
  <si>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</si>
  <si>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</si>
  <si>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</si>
  <si>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</si>
  <si>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</si>
  <si>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</si>
  <si>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</si>
  <si>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</si>
  <si>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</si>
  <si>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</si>
  <si>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</si>
  <si>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</si>
  <si>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</si>
  <si>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</si>
  <si>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</si>
  <si>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</si>
  <si>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</si>
  <si>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</si>
  <si>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</si>
  <si>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</si>
  <si>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</si>
  <si>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</si>
  <si>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</si>
  <si>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</si>
  <si>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</si>
  <si>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</si>
  <si>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</si>
  <si>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</si>
  <si>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</si>
  <si>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</si>
  <si>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</si>
  <si>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</si>
  <si>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</si>
  <si>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</si>
  <si>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</si>
  <si>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</si>
  <si>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</si>
  <si>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</si>
  <si>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</si>
  <si>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</si>
  <si>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</si>
  <si>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</si>
  <si>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</si>
  <si>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</si>
  <si>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</si>
  <si>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</si>
  <si>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</si>
  <si>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</si>
  <si>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</si>
  <si>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</si>
  <si>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</si>
  <si>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</si>
  <si>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</si>
  <si>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</si>
  <si>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</si>
  <si>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</si>
  <si>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</si>
  <si>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</si>
  <si>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</si>
  <si>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</si>
  <si>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</si>
  <si>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</si>
  <si>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</si>
  <si>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</si>
  <si>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</si>
  <si>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</si>
  <si>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</si>
  <si>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</si>
  <si>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</si>
  <si>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</si>
  <si>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</si>
  <si>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</si>
  <si>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</si>
  <si>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</si>
  <si>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</si>
  <si>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</si>
  <si>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</si>
  <si>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</si>
  <si>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</si>
  <si>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</si>
  <si>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</si>
  <si>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</si>
  <si>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</si>
  <si>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</si>
  <si>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</si>
  <si>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</si>
  <si>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</si>
  <si>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</si>
  <si>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</si>
  <si>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</si>
  <si>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</si>
  <si>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</si>
  <si>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</si>
  <si>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</si>
  <si>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</si>
  <si>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</si>
  <si>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</si>
  <si>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</si>
  <si>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Ocean City city, Cape May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</si>
  <si>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Ocean City city</t>
    </r>
    <r>
      <rPr>
        <b/>
        <sz val="12"/>
        <rFont val="Arial"/>
        <family val="2"/>
      </rPr>
      <t>, Cape May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</si>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</sst>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15378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15378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7129</v>
      </c>
      <c r="C9" s="151">
        <f>(B9/$B$7)*100</f>
        <v>46.35843412667447</v>
      </c>
      <c r="D9" s="152"/>
      <c r="E9" s="152" t="s">
        <v>403</v>
      </c>
      <c r="F9" s="150">
        <v>306</v>
      </c>
      <c r="G9" s="153">
        <f t="shared" si="0"/>
        <v>1.9898556379243075</v>
      </c>
    </row>
    <row r="10" spans="1:7" ht="12.75">
      <c r="A10" s="149" t="s">
        <v>404</v>
      </c>
      <c r="B10" s="150">
        <v>8249</v>
      </c>
      <c r="C10" s="151">
        <f>(B10/$B$7)*100</f>
        <v>53.641565873325526</v>
      </c>
      <c r="D10" s="152"/>
      <c r="E10" s="152" t="s">
        <v>405</v>
      </c>
      <c r="F10" s="150">
        <v>60</v>
      </c>
      <c r="G10" s="153">
        <f t="shared" si="0"/>
        <v>0.3901677721420211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140</v>
      </c>
      <c r="G11" s="153">
        <f t="shared" si="0"/>
        <v>0.9103914683313825</v>
      </c>
    </row>
    <row r="12" spans="1:7" ht="12.75">
      <c r="A12" s="149" t="s">
        <v>407</v>
      </c>
      <c r="B12" s="150">
        <v>529</v>
      </c>
      <c r="C12" s="151">
        <f aca="true" t="shared" si="1" ref="C12:C24">B12*100/B$7</f>
        <v>3.4399791910521524</v>
      </c>
      <c r="D12" s="152"/>
      <c r="E12" s="152" t="s">
        <v>408</v>
      </c>
      <c r="F12" s="150">
        <v>15</v>
      </c>
      <c r="G12" s="153">
        <f t="shared" si="0"/>
        <v>0.09754194303550527</v>
      </c>
    </row>
    <row r="13" spans="1:7" ht="12.75">
      <c r="A13" s="149" t="s">
        <v>409</v>
      </c>
      <c r="B13" s="150">
        <v>693</v>
      </c>
      <c r="C13" s="151">
        <f t="shared" si="1"/>
        <v>4.506437768240343</v>
      </c>
      <c r="D13" s="152"/>
      <c r="E13" s="152" t="s">
        <v>410</v>
      </c>
      <c r="F13" s="150">
        <v>91</v>
      </c>
      <c r="G13" s="153">
        <f t="shared" si="0"/>
        <v>0.5917544544153986</v>
      </c>
    </row>
    <row r="14" spans="1:7" ht="12.75">
      <c r="A14" s="149" t="s">
        <v>411</v>
      </c>
      <c r="B14" s="150">
        <v>792</v>
      </c>
      <c r="C14" s="151">
        <f t="shared" si="1"/>
        <v>5.150214592274678</v>
      </c>
      <c r="D14" s="152"/>
      <c r="E14" s="152" t="s">
        <v>412</v>
      </c>
      <c r="F14" s="150">
        <v>15072</v>
      </c>
      <c r="G14" s="153">
        <f t="shared" si="0"/>
        <v>98.01014436207569</v>
      </c>
    </row>
    <row r="15" spans="1:7" ht="12.75">
      <c r="A15" s="149" t="s">
        <v>413</v>
      </c>
      <c r="B15" s="150">
        <v>737</v>
      </c>
      <c r="C15" s="151">
        <f t="shared" si="1"/>
        <v>4.792560801144492</v>
      </c>
      <c r="D15" s="152"/>
      <c r="E15" s="152" t="s">
        <v>414</v>
      </c>
      <c r="F15" s="150">
        <v>14211</v>
      </c>
      <c r="G15" s="153">
        <f t="shared" si="0"/>
        <v>92.41123683183768</v>
      </c>
    </row>
    <row r="16" spans="1:7" ht="12.75">
      <c r="A16" s="149" t="s">
        <v>415</v>
      </c>
      <c r="B16" s="150">
        <v>625</v>
      </c>
      <c r="C16" s="151">
        <f t="shared" si="1"/>
        <v>4.0642476264793865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1546</v>
      </c>
      <c r="C17" s="151">
        <f t="shared" si="1"/>
        <v>10.05332292885941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2112</v>
      </c>
      <c r="C18" s="151">
        <f t="shared" si="1"/>
        <v>13.733905579399142</v>
      </c>
      <c r="D18" s="152"/>
      <c r="E18" s="143" t="s">
        <v>419</v>
      </c>
      <c r="F18" s="141">
        <v>15378</v>
      </c>
      <c r="G18" s="148">
        <v>100</v>
      </c>
    </row>
    <row r="19" spans="1:7" ht="12.75">
      <c r="A19" s="149" t="s">
        <v>420</v>
      </c>
      <c r="B19" s="150">
        <v>2278</v>
      </c>
      <c r="C19" s="151">
        <f t="shared" si="1"/>
        <v>14.813369748992066</v>
      </c>
      <c r="D19" s="152"/>
      <c r="E19" s="152" t="s">
        <v>421</v>
      </c>
      <c r="F19" s="150">
        <v>15089</v>
      </c>
      <c r="G19" s="153">
        <f aca="true" t="shared" si="2" ref="G19:G30">F19*100/F$18</f>
        <v>98.12069189751593</v>
      </c>
    </row>
    <row r="20" spans="1:7" ht="12.75">
      <c r="A20" s="149" t="s">
        <v>422</v>
      </c>
      <c r="B20" s="150">
        <v>1139</v>
      </c>
      <c r="C20" s="151">
        <f t="shared" si="1"/>
        <v>7.406684874496033</v>
      </c>
      <c r="D20" s="152"/>
      <c r="E20" s="152" t="s">
        <v>423</v>
      </c>
      <c r="F20" s="150">
        <v>7464</v>
      </c>
      <c r="G20" s="153">
        <f t="shared" si="2"/>
        <v>48.53687085446742</v>
      </c>
    </row>
    <row r="21" spans="1:7" ht="12.75">
      <c r="A21" s="149" t="s">
        <v>424</v>
      </c>
      <c r="B21" s="150">
        <v>938</v>
      </c>
      <c r="C21" s="151">
        <f t="shared" si="1"/>
        <v>6.099622837820263</v>
      </c>
      <c r="D21" s="152"/>
      <c r="E21" s="152" t="s">
        <v>425</v>
      </c>
      <c r="F21" s="150">
        <v>3127</v>
      </c>
      <c r="G21" s="153">
        <f t="shared" si="2"/>
        <v>20.334243724801663</v>
      </c>
    </row>
    <row r="22" spans="1:7" ht="12.75">
      <c r="A22" s="149" t="s">
        <v>426</v>
      </c>
      <c r="B22" s="150">
        <v>1997</v>
      </c>
      <c r="C22" s="151">
        <f t="shared" si="1"/>
        <v>12.986084016126934</v>
      </c>
      <c r="D22" s="152"/>
      <c r="E22" s="152" t="s">
        <v>427</v>
      </c>
      <c r="F22" s="150">
        <v>3184</v>
      </c>
      <c r="G22" s="153">
        <f t="shared" si="2"/>
        <v>20.704903108336584</v>
      </c>
    </row>
    <row r="23" spans="1:7" ht="12.75">
      <c r="A23" s="149" t="s">
        <v>428</v>
      </c>
      <c r="B23" s="150">
        <v>1412</v>
      </c>
      <c r="C23" s="151">
        <f t="shared" si="1"/>
        <v>9.18194823774223</v>
      </c>
      <c r="D23" s="152"/>
      <c r="E23" s="152" t="s">
        <v>429</v>
      </c>
      <c r="F23" s="150">
        <v>2306</v>
      </c>
      <c r="G23" s="153">
        <f t="shared" si="2"/>
        <v>14.995448042658342</v>
      </c>
    </row>
    <row r="24" spans="1:7" ht="12.75">
      <c r="A24" s="149" t="s">
        <v>430</v>
      </c>
      <c r="B24" s="150">
        <v>580</v>
      </c>
      <c r="C24" s="151">
        <f t="shared" si="1"/>
        <v>3.7716217973728705</v>
      </c>
      <c r="D24" s="152"/>
      <c r="E24" s="152" t="s">
        <v>431</v>
      </c>
      <c r="F24" s="150">
        <v>533</v>
      </c>
      <c r="G24" s="153">
        <f t="shared" si="2"/>
        <v>3.4659903758616206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150</v>
      </c>
      <c r="G25" s="153">
        <f t="shared" si="2"/>
        <v>0.9754194303550526</v>
      </c>
    </row>
    <row r="26" spans="1:7" ht="12.75">
      <c r="A26" s="149" t="s">
        <v>433</v>
      </c>
      <c r="B26" s="155">
        <v>47.8</v>
      </c>
      <c r="C26" s="156" t="s">
        <v>261</v>
      </c>
      <c r="D26" s="152"/>
      <c r="E26" s="157" t="s">
        <v>434</v>
      </c>
      <c r="F26" s="158">
        <v>781</v>
      </c>
      <c r="G26" s="153">
        <f t="shared" si="2"/>
        <v>5.078683834048641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327</v>
      </c>
      <c r="G27" s="153">
        <f t="shared" si="2"/>
        <v>2.126414358174015</v>
      </c>
    </row>
    <row r="28" spans="1:7" ht="12.75">
      <c r="A28" s="149" t="s">
        <v>262</v>
      </c>
      <c r="B28" s="150">
        <v>12862</v>
      </c>
      <c r="C28" s="151">
        <f aca="true" t="shared" si="3" ref="C28:C35">B28*100/B$7</f>
        <v>83.63896475484458</v>
      </c>
      <c r="D28" s="152"/>
      <c r="E28" s="152" t="s">
        <v>436</v>
      </c>
      <c r="F28" s="150">
        <v>289</v>
      </c>
      <c r="G28" s="153">
        <f t="shared" si="2"/>
        <v>1.879308102484068</v>
      </c>
    </row>
    <row r="29" spans="1:7" ht="12.75">
      <c r="A29" s="149" t="s">
        <v>0</v>
      </c>
      <c r="B29" s="150">
        <v>5825</v>
      </c>
      <c r="C29" s="151">
        <f t="shared" si="3"/>
        <v>37.878787878787875</v>
      </c>
      <c r="D29" s="152"/>
      <c r="E29" s="152" t="s">
        <v>1</v>
      </c>
      <c r="F29" s="150">
        <v>154</v>
      </c>
      <c r="G29" s="153">
        <f t="shared" si="2"/>
        <v>1.0014306151645207</v>
      </c>
    </row>
    <row r="30" spans="1:7" ht="12.75">
      <c r="A30" s="149" t="s">
        <v>2</v>
      </c>
      <c r="B30" s="150">
        <v>7037</v>
      </c>
      <c r="C30" s="151">
        <f t="shared" si="3"/>
        <v>45.760176876056704</v>
      </c>
      <c r="D30" s="152"/>
      <c r="E30" s="152" t="s">
        <v>3</v>
      </c>
      <c r="F30" s="150">
        <v>135</v>
      </c>
      <c r="G30" s="153">
        <f t="shared" si="2"/>
        <v>0.8778774873195474</v>
      </c>
    </row>
    <row r="31" spans="1:7" ht="12.75">
      <c r="A31" s="149" t="s">
        <v>4</v>
      </c>
      <c r="B31" s="150">
        <v>12510</v>
      </c>
      <c r="C31" s="151">
        <f t="shared" si="3"/>
        <v>81.34998049161139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4545</v>
      </c>
      <c r="C32" s="151">
        <f t="shared" si="3"/>
        <v>29.555208739758097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3989</v>
      </c>
      <c r="C33" s="151">
        <f t="shared" si="3"/>
        <v>25.939654051242034</v>
      </c>
      <c r="D33" s="152"/>
      <c r="E33" s="143" t="s">
        <v>8</v>
      </c>
      <c r="F33" s="141">
        <v>7464</v>
      </c>
      <c r="G33" s="148">
        <v>100</v>
      </c>
    </row>
    <row r="34" spans="1:7" ht="12.75">
      <c r="A34" s="149" t="s">
        <v>0</v>
      </c>
      <c r="B34" s="150">
        <v>1581</v>
      </c>
      <c r="C34" s="151">
        <f t="shared" si="3"/>
        <v>10.280920795942254</v>
      </c>
      <c r="D34" s="152"/>
      <c r="E34" s="152" t="s">
        <v>9</v>
      </c>
      <c r="F34" s="150">
        <v>4007</v>
      </c>
      <c r="G34" s="153">
        <f aca="true" t="shared" si="4" ref="G34:G42">F34*100/F$33</f>
        <v>53.68435155412647</v>
      </c>
    </row>
    <row r="35" spans="1:7" ht="12.75">
      <c r="A35" s="149" t="s">
        <v>2</v>
      </c>
      <c r="B35" s="150">
        <v>2408</v>
      </c>
      <c r="C35" s="151">
        <f t="shared" si="3"/>
        <v>15.65873325529978</v>
      </c>
      <c r="D35" s="152"/>
      <c r="E35" s="152" t="s">
        <v>10</v>
      </c>
      <c r="F35" s="150">
        <v>1262</v>
      </c>
      <c r="G35" s="153">
        <f t="shared" si="4"/>
        <v>16.907824222936764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3127</v>
      </c>
      <c r="G36" s="153">
        <f t="shared" si="4"/>
        <v>41.89442658092176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841</v>
      </c>
      <c r="G37" s="153">
        <f t="shared" si="4"/>
        <v>11.267416934619506</v>
      </c>
    </row>
    <row r="38" spans="1:7" ht="12.75">
      <c r="A38" s="163" t="s">
        <v>13</v>
      </c>
      <c r="B38" s="150">
        <v>15246</v>
      </c>
      <c r="C38" s="151">
        <f aca="true" t="shared" si="5" ref="C38:C56">B38*100/B$7</f>
        <v>99.14163090128756</v>
      </c>
      <c r="D38" s="152"/>
      <c r="E38" s="152" t="s">
        <v>14</v>
      </c>
      <c r="F38" s="150">
        <v>687</v>
      </c>
      <c r="G38" s="153">
        <f t="shared" si="4"/>
        <v>9.204180064308682</v>
      </c>
    </row>
    <row r="39" spans="1:7" ht="12.75">
      <c r="A39" s="149" t="s">
        <v>15</v>
      </c>
      <c r="B39" s="150">
        <v>14389</v>
      </c>
      <c r="C39" s="151">
        <f t="shared" si="5"/>
        <v>93.56873455585902</v>
      </c>
      <c r="D39" s="152"/>
      <c r="E39" s="152" t="s">
        <v>10</v>
      </c>
      <c r="F39" s="150">
        <v>334</v>
      </c>
      <c r="G39" s="153">
        <f t="shared" si="4"/>
        <v>4.47481243301179</v>
      </c>
    </row>
    <row r="40" spans="1:7" ht="12.75">
      <c r="A40" s="149" t="s">
        <v>16</v>
      </c>
      <c r="B40" s="150">
        <v>663</v>
      </c>
      <c r="C40" s="151">
        <f t="shared" si="5"/>
        <v>4.311353882169333</v>
      </c>
      <c r="D40" s="152"/>
      <c r="E40" s="152" t="s">
        <v>17</v>
      </c>
      <c r="F40" s="150">
        <v>3457</v>
      </c>
      <c r="G40" s="153">
        <f t="shared" si="4"/>
        <v>46.31564844587353</v>
      </c>
    </row>
    <row r="41" spans="1:7" ht="12.75">
      <c r="A41" s="149" t="s">
        <v>18</v>
      </c>
      <c r="B41" s="150">
        <v>18</v>
      </c>
      <c r="C41" s="151">
        <f t="shared" si="5"/>
        <v>0.11705033164260632</v>
      </c>
      <c r="D41" s="152"/>
      <c r="E41" s="152" t="s">
        <v>19</v>
      </c>
      <c r="F41" s="150">
        <v>3015</v>
      </c>
      <c r="G41" s="153">
        <f t="shared" si="4"/>
        <v>40.39389067524116</v>
      </c>
    </row>
    <row r="42" spans="1:7" ht="12.75">
      <c r="A42" s="149" t="s">
        <v>20</v>
      </c>
      <c r="B42" s="150">
        <v>86</v>
      </c>
      <c r="C42" s="151">
        <f t="shared" si="5"/>
        <v>0.5592404734035635</v>
      </c>
      <c r="D42" s="152"/>
      <c r="E42" s="152" t="s">
        <v>21</v>
      </c>
      <c r="F42" s="150">
        <v>1319</v>
      </c>
      <c r="G42" s="153">
        <f t="shared" si="4"/>
        <v>17.671489817792068</v>
      </c>
    </row>
    <row r="43" spans="1:7" ht="12.75">
      <c r="A43" s="149" t="s">
        <v>22</v>
      </c>
      <c r="B43" s="150">
        <v>19</v>
      </c>
      <c r="C43" s="151">
        <f t="shared" si="5"/>
        <v>0.12355312784497334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31</v>
      </c>
      <c r="C44" s="151">
        <f t="shared" si="5"/>
        <v>0.20158668227337756</v>
      </c>
      <c r="D44" s="152"/>
      <c r="E44" s="152" t="s">
        <v>24</v>
      </c>
      <c r="F44" s="160">
        <v>1370</v>
      </c>
      <c r="G44" s="164">
        <f>F44*100/F33</f>
        <v>18.35476956055734</v>
      </c>
    </row>
    <row r="45" spans="1:7" ht="12.75">
      <c r="A45" s="149" t="s">
        <v>25</v>
      </c>
      <c r="B45" s="150">
        <v>12</v>
      </c>
      <c r="C45" s="151">
        <f t="shared" si="5"/>
        <v>0.07803355442840422</v>
      </c>
      <c r="D45" s="152"/>
      <c r="E45" s="152" t="s">
        <v>26</v>
      </c>
      <c r="F45" s="160">
        <v>2815</v>
      </c>
      <c r="G45" s="164">
        <f>F45*100/F33</f>
        <v>37.71436227224009</v>
      </c>
    </row>
    <row r="46" spans="1:7" ht="12.75">
      <c r="A46" s="149" t="s">
        <v>27</v>
      </c>
      <c r="B46" s="150">
        <v>6</v>
      </c>
      <c r="C46" s="151">
        <f t="shared" si="5"/>
        <v>0.03901677721420211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11</v>
      </c>
      <c r="C47" s="151">
        <f t="shared" si="5"/>
        <v>0.0715307582260372</v>
      </c>
      <c r="D47" s="152"/>
      <c r="E47" s="152" t="s">
        <v>29</v>
      </c>
      <c r="F47" s="165">
        <v>2.02</v>
      </c>
      <c r="G47" s="166" t="s">
        <v>261</v>
      </c>
    </row>
    <row r="48" spans="1:7" ht="12.75">
      <c r="A48" s="149" t="s">
        <v>30</v>
      </c>
      <c r="B48" s="150">
        <v>2</v>
      </c>
      <c r="C48" s="151">
        <f t="shared" si="5"/>
        <v>0.013005592404734036</v>
      </c>
      <c r="D48" s="152"/>
      <c r="E48" s="152" t="s">
        <v>31</v>
      </c>
      <c r="F48" s="145">
        <v>2.71</v>
      </c>
      <c r="G48" s="166" t="s">
        <v>261</v>
      </c>
    </row>
    <row r="49" spans="1:7" ht="14.25">
      <c r="A49" s="149" t="s">
        <v>32</v>
      </c>
      <c r="B49" s="150">
        <v>5</v>
      </c>
      <c r="C49" s="151">
        <f t="shared" si="5"/>
        <v>0.032513981011835086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10</v>
      </c>
      <c r="C50" s="151">
        <f t="shared" si="5"/>
        <v>0.06502796202367017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0.006502796202367018</v>
      </c>
      <c r="D51" s="152"/>
      <c r="E51" s="143" t="s">
        <v>36</v>
      </c>
      <c r="F51" s="141">
        <v>20298</v>
      </c>
      <c r="G51" s="148">
        <v>100</v>
      </c>
    </row>
    <row r="52" spans="1:7" ht="12.75">
      <c r="A52" s="149" t="s">
        <v>37</v>
      </c>
      <c r="B52" s="150">
        <v>3</v>
      </c>
      <c r="C52" s="151">
        <f t="shared" si="5"/>
        <v>0.019508388607101055</v>
      </c>
      <c r="D52" s="152"/>
      <c r="E52" s="152" t="s">
        <v>38</v>
      </c>
      <c r="F52" s="150">
        <v>7464</v>
      </c>
      <c r="G52" s="153">
        <f>F52*100/F$51</f>
        <v>36.77209577298256</v>
      </c>
    </row>
    <row r="53" spans="1:7" ht="12.75">
      <c r="A53" s="149" t="s">
        <v>39</v>
      </c>
      <c r="B53" s="150">
        <v>6</v>
      </c>
      <c r="C53" s="151">
        <f t="shared" si="5"/>
        <v>0.03901677721420211</v>
      </c>
      <c r="D53" s="152"/>
      <c r="E53" s="152" t="s">
        <v>40</v>
      </c>
      <c r="F53" s="150">
        <v>12834</v>
      </c>
      <c r="G53" s="153">
        <f>F53*100/F$51</f>
        <v>63.22790422701744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11440</v>
      </c>
      <c r="G54" s="153">
        <f>F54*100/F$51</f>
        <v>56.360232535225144</v>
      </c>
    </row>
    <row r="55" spans="1:7" ht="12.75">
      <c r="A55" s="149" t="s">
        <v>43</v>
      </c>
      <c r="B55" s="150">
        <v>80</v>
      </c>
      <c r="C55" s="151">
        <f t="shared" si="5"/>
        <v>0.5202236961893614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132</v>
      </c>
      <c r="C56" s="151">
        <f t="shared" si="5"/>
        <v>0.8583690987124464</v>
      </c>
      <c r="D56" s="152"/>
      <c r="E56" s="152" t="s">
        <v>45</v>
      </c>
      <c r="F56" s="167">
        <v>2.3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25.9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14503</v>
      </c>
      <c r="C60" s="168">
        <f>B60*100/B7</f>
        <v>94.31005332292887</v>
      </c>
      <c r="D60" s="152"/>
      <c r="E60" s="143" t="s">
        <v>51</v>
      </c>
      <c r="F60" s="141">
        <v>7464</v>
      </c>
      <c r="G60" s="148">
        <v>100</v>
      </c>
    </row>
    <row r="61" spans="1:7" ht="12.75">
      <c r="A61" s="149" t="s">
        <v>52</v>
      </c>
      <c r="B61" s="160">
        <v>720</v>
      </c>
      <c r="C61" s="168">
        <f>B61*100/B7</f>
        <v>4.682013265704253</v>
      </c>
      <c r="D61" s="152"/>
      <c r="E61" s="152" t="s">
        <v>53</v>
      </c>
      <c r="F61" s="150">
        <v>4627</v>
      </c>
      <c r="G61" s="153">
        <f>F61*100/F$60</f>
        <v>61.9908896034298</v>
      </c>
    </row>
    <row r="62" spans="1:7" ht="12.75">
      <c r="A62" s="149" t="s">
        <v>54</v>
      </c>
      <c r="B62" s="160">
        <v>55</v>
      </c>
      <c r="C62" s="168">
        <f>B62*100/B7</f>
        <v>0.35765379113018597</v>
      </c>
      <c r="D62" s="152"/>
      <c r="E62" s="152" t="s">
        <v>55</v>
      </c>
      <c r="F62" s="150">
        <v>2837</v>
      </c>
      <c r="G62" s="153">
        <f>F62*100/F$60</f>
        <v>38.0091103965702</v>
      </c>
    </row>
    <row r="63" spans="1:7" ht="12.75">
      <c r="A63" s="149" t="s">
        <v>56</v>
      </c>
      <c r="B63" s="160">
        <v>114</v>
      </c>
      <c r="C63" s="168">
        <f>B63*100/B7</f>
        <v>0.74131876706984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17</v>
      </c>
      <c r="C64" s="168">
        <f>B64*100/B7</f>
        <v>0.1105475354402393</v>
      </c>
      <c r="D64" s="152"/>
      <c r="E64" s="152" t="s">
        <v>58</v>
      </c>
      <c r="F64" s="145">
        <v>2.11</v>
      </c>
      <c r="G64" s="166" t="s">
        <v>261</v>
      </c>
    </row>
    <row r="65" spans="1:7" ht="13.5" thickBot="1">
      <c r="A65" s="171" t="s">
        <v>59</v>
      </c>
      <c r="B65" s="172">
        <v>109</v>
      </c>
      <c r="C65" s="173">
        <f>B65*100/B7</f>
        <v>0.7088047860580049</v>
      </c>
      <c r="D65" s="174"/>
      <c r="E65" s="174" t="s">
        <v>60</v>
      </c>
      <c r="F65" s="175">
        <v>1.88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15378</v>
      </c>
      <c r="G9" s="33">
        <f>(F9/$F$9)*100</f>
        <v>100</v>
      </c>
    </row>
    <row r="10" spans="1:7" ht="12.75">
      <c r="A10" s="29" t="s">
        <v>269</v>
      </c>
      <c r="B10" s="93">
        <v>2648</v>
      </c>
      <c r="C10" s="33">
        <f aca="true" t="shared" si="0" ref="C10:C15">(B10/$B$10)*100</f>
        <v>100</v>
      </c>
      <c r="E10" s="34" t="s">
        <v>270</v>
      </c>
      <c r="F10" s="97">
        <v>14817</v>
      </c>
      <c r="G10" s="84">
        <f aca="true" t="shared" si="1" ref="G10:G16">(F10/$F$9)*100</f>
        <v>96.35193133047211</v>
      </c>
    </row>
    <row r="11" spans="1:8" ht="12.75">
      <c r="A11" s="36" t="s">
        <v>271</v>
      </c>
      <c r="B11" s="98">
        <v>157</v>
      </c>
      <c r="C11" s="35">
        <f t="shared" si="0"/>
        <v>5.929003021148036</v>
      </c>
      <c r="E11" s="34" t="s">
        <v>272</v>
      </c>
      <c r="F11" s="97">
        <v>14677</v>
      </c>
      <c r="G11" s="84">
        <f t="shared" si="1"/>
        <v>95.44153986214073</v>
      </c>
      <c r="H11" s="15" t="s">
        <v>250</v>
      </c>
    </row>
    <row r="12" spans="1:8" ht="12.75">
      <c r="A12" s="36" t="s">
        <v>273</v>
      </c>
      <c r="B12" s="98">
        <v>116</v>
      </c>
      <c r="C12" s="35">
        <f t="shared" si="0"/>
        <v>4.380664652567976</v>
      </c>
      <c r="E12" s="34" t="s">
        <v>274</v>
      </c>
      <c r="F12" s="97">
        <v>6320</v>
      </c>
      <c r="G12" s="84">
        <f t="shared" si="1"/>
        <v>41.09767199895955</v>
      </c>
      <c r="H12" s="15" t="s">
        <v>250</v>
      </c>
    </row>
    <row r="13" spans="1:7" ht="12.75">
      <c r="A13" s="36" t="s">
        <v>275</v>
      </c>
      <c r="B13" s="98">
        <v>1224</v>
      </c>
      <c r="C13" s="35">
        <f t="shared" si="0"/>
        <v>46.22356495468278</v>
      </c>
      <c r="E13" s="34" t="s">
        <v>276</v>
      </c>
      <c r="F13" s="97">
        <v>8357</v>
      </c>
      <c r="G13" s="84">
        <f t="shared" si="1"/>
        <v>54.343867863181174</v>
      </c>
    </row>
    <row r="14" spans="1:7" ht="12.75">
      <c r="A14" s="36" t="s">
        <v>277</v>
      </c>
      <c r="B14" s="98">
        <v>604</v>
      </c>
      <c r="C14" s="35">
        <f t="shared" si="0"/>
        <v>22.80966767371601</v>
      </c>
      <c r="E14" s="34" t="s">
        <v>166</v>
      </c>
      <c r="F14" s="97">
        <v>140</v>
      </c>
      <c r="G14" s="84">
        <f t="shared" si="1"/>
        <v>0.9103914683313825</v>
      </c>
    </row>
    <row r="15" spans="1:7" ht="12.75">
      <c r="A15" s="36" t="s">
        <v>324</v>
      </c>
      <c r="B15" s="97">
        <v>547</v>
      </c>
      <c r="C15" s="35">
        <f t="shared" si="0"/>
        <v>20.657099697885194</v>
      </c>
      <c r="E15" s="34" t="s">
        <v>278</v>
      </c>
      <c r="F15" s="97">
        <v>561</v>
      </c>
      <c r="G15" s="84">
        <f t="shared" si="1"/>
        <v>3.648068669527897</v>
      </c>
    </row>
    <row r="16" spans="1:7" ht="12.75">
      <c r="A16" s="36"/>
      <c r="B16" s="93" t="s">
        <v>250</v>
      </c>
      <c r="C16" s="10"/>
      <c r="E16" s="34" t="s">
        <v>279</v>
      </c>
      <c r="F16" s="98">
        <v>189</v>
      </c>
      <c r="G16" s="84">
        <f t="shared" si="1"/>
        <v>1.2290284822473665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308</v>
      </c>
      <c r="G17" s="84">
        <f>(F17/$F$9)*100</f>
        <v>2.0028612303290414</v>
      </c>
    </row>
    <row r="18" spans="1:7" ht="12.75">
      <c r="A18" s="29" t="s">
        <v>282</v>
      </c>
      <c r="B18" s="93">
        <v>11981</v>
      </c>
      <c r="C18" s="33">
        <f>(B18/$B$18)*100</f>
        <v>100</v>
      </c>
      <c r="E18" s="34" t="s">
        <v>283</v>
      </c>
      <c r="F18" s="97">
        <v>253</v>
      </c>
      <c r="G18" s="84">
        <f>(F18/$F$9)*100</f>
        <v>1.6452074391988556</v>
      </c>
    </row>
    <row r="19" spans="1:7" ht="12.75">
      <c r="A19" s="36" t="s">
        <v>284</v>
      </c>
      <c r="B19" s="97">
        <v>316</v>
      </c>
      <c r="C19" s="84">
        <f aca="true" t="shared" si="2" ref="C19:C25">(B19/$B$18)*100</f>
        <v>2.6375093898672897</v>
      </c>
      <c r="E19" s="34"/>
      <c r="F19" s="97" t="s">
        <v>250</v>
      </c>
      <c r="G19" s="84"/>
    </row>
    <row r="20" spans="1:7" ht="12.75">
      <c r="A20" s="36" t="s">
        <v>285</v>
      </c>
      <c r="B20" s="97">
        <v>942</v>
      </c>
      <c r="C20" s="84">
        <f t="shared" si="2"/>
        <v>7.8624488773892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3604</v>
      </c>
      <c r="C21" s="84">
        <f t="shared" si="2"/>
        <v>30.080961522410483</v>
      </c>
      <c r="E21" s="38" t="s">
        <v>167</v>
      </c>
      <c r="F21" s="80">
        <v>561</v>
      </c>
      <c r="G21" s="33">
        <f>(F21/$F$21)*100</f>
        <v>100</v>
      </c>
    </row>
    <row r="22" spans="1:7" ht="12.75">
      <c r="A22" s="36" t="s">
        <v>302</v>
      </c>
      <c r="B22" s="97">
        <v>2367</v>
      </c>
      <c r="C22" s="84">
        <f t="shared" si="2"/>
        <v>19.75628077789834</v>
      </c>
      <c r="E22" s="34" t="s">
        <v>303</v>
      </c>
      <c r="F22" s="97">
        <v>249</v>
      </c>
      <c r="G22" s="84">
        <f aca="true" t="shared" si="3" ref="G22:G27">(F22/$F$21)*100</f>
        <v>44.38502673796791</v>
      </c>
    </row>
    <row r="23" spans="1:7" ht="12.75">
      <c r="A23" s="36" t="s">
        <v>304</v>
      </c>
      <c r="B23" s="97">
        <v>740</v>
      </c>
      <c r="C23" s="84">
        <f t="shared" si="2"/>
        <v>6.176446039562641</v>
      </c>
      <c r="E23" s="34" t="s">
        <v>305</v>
      </c>
      <c r="F23" s="97">
        <v>127</v>
      </c>
      <c r="G23" s="84">
        <f t="shared" si="3"/>
        <v>22.63814616755793</v>
      </c>
    </row>
    <row r="24" spans="1:7" ht="12.75">
      <c r="A24" s="36" t="s">
        <v>306</v>
      </c>
      <c r="B24" s="97">
        <v>2778</v>
      </c>
      <c r="C24" s="84">
        <f t="shared" si="2"/>
        <v>23.18671229446624</v>
      </c>
      <c r="E24" s="34" t="s">
        <v>307</v>
      </c>
      <c r="F24" s="97">
        <v>88</v>
      </c>
      <c r="G24" s="84">
        <f t="shared" si="3"/>
        <v>15.686274509803921</v>
      </c>
    </row>
    <row r="25" spans="1:7" ht="12.75">
      <c r="A25" s="36" t="s">
        <v>308</v>
      </c>
      <c r="B25" s="97">
        <v>1234</v>
      </c>
      <c r="C25" s="84">
        <f t="shared" si="2"/>
        <v>10.299641098405809</v>
      </c>
      <c r="E25" s="34" t="s">
        <v>309</v>
      </c>
      <c r="F25" s="97">
        <v>17</v>
      </c>
      <c r="G25" s="84">
        <f t="shared" si="3"/>
        <v>3.0303030303030303</v>
      </c>
    </row>
    <row r="26" spans="1:7" ht="12.75">
      <c r="A26" s="36"/>
      <c r="B26" s="93" t="s">
        <v>250</v>
      </c>
      <c r="C26" s="35"/>
      <c r="E26" s="34" t="s">
        <v>310</v>
      </c>
      <c r="F26" s="97">
        <v>80</v>
      </c>
      <c r="G26" s="84">
        <f t="shared" si="3"/>
        <v>14.260249554367203</v>
      </c>
    </row>
    <row r="27" spans="1:7" ht="12.75">
      <c r="A27" s="36" t="s">
        <v>311</v>
      </c>
      <c r="B27" s="108">
        <v>89.5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33.5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14862</v>
      </c>
      <c r="G30" s="33">
        <f>(F30/$F$30)*100</f>
        <v>100</v>
      </c>
      <c r="J30" s="39"/>
    </row>
    <row r="31" spans="1:10" ht="12.75">
      <c r="A31" s="95" t="s">
        <v>296</v>
      </c>
      <c r="B31" s="93">
        <v>13391</v>
      </c>
      <c r="C31" s="33">
        <f>(B31/$B$31)*100</f>
        <v>100</v>
      </c>
      <c r="E31" s="34" t="s">
        <v>317</v>
      </c>
      <c r="F31" s="97">
        <v>13861</v>
      </c>
      <c r="G31" s="101">
        <f>(F31/$F$30)*100</f>
        <v>93.26470192437087</v>
      </c>
      <c r="J31" s="39"/>
    </row>
    <row r="32" spans="1:10" ht="12.75">
      <c r="A32" s="36" t="s">
        <v>318</v>
      </c>
      <c r="B32" s="97">
        <v>3003</v>
      </c>
      <c r="C32" s="10">
        <f>(B32/$B$31)*100</f>
        <v>22.425509670674334</v>
      </c>
      <c r="E32" s="34" t="s">
        <v>319</v>
      </c>
      <c r="F32" s="97">
        <v>1001</v>
      </c>
      <c r="G32" s="101">
        <f aca="true" t="shared" si="4" ref="G32:G39">(F32/$F$30)*100</f>
        <v>6.735298075629122</v>
      </c>
      <c r="J32" s="39"/>
    </row>
    <row r="33" spans="1:10" ht="12.75">
      <c r="A33" s="36" t="s">
        <v>320</v>
      </c>
      <c r="B33" s="97">
        <v>6971</v>
      </c>
      <c r="C33" s="10">
        <f aca="true" t="shared" si="5" ref="C33:C38">(B33/$B$31)*100</f>
        <v>52.05735195280412</v>
      </c>
      <c r="E33" s="34" t="s">
        <v>321</v>
      </c>
      <c r="F33" s="97">
        <v>342</v>
      </c>
      <c r="G33" s="101">
        <f t="shared" si="4"/>
        <v>2.3011707710940654</v>
      </c>
      <c r="J33" s="39"/>
    </row>
    <row r="34" spans="1:7" ht="12.75">
      <c r="A34" s="36" t="s">
        <v>322</v>
      </c>
      <c r="B34" s="97">
        <v>294</v>
      </c>
      <c r="C34" s="10">
        <f t="shared" si="5"/>
        <v>2.195504443282802</v>
      </c>
      <c r="E34" s="34" t="s">
        <v>323</v>
      </c>
      <c r="F34" s="97">
        <v>240</v>
      </c>
      <c r="G34" s="101">
        <f t="shared" si="4"/>
        <v>1.6148566814695196</v>
      </c>
    </row>
    <row r="35" spans="1:7" ht="12.75">
      <c r="A35" s="36" t="s">
        <v>325</v>
      </c>
      <c r="B35" s="97">
        <v>1504</v>
      </c>
      <c r="C35" s="10">
        <f t="shared" si="5"/>
        <v>11.23142409080726</v>
      </c>
      <c r="E35" s="34" t="s">
        <v>321</v>
      </c>
      <c r="F35" s="97">
        <v>73</v>
      </c>
      <c r="G35" s="101">
        <f t="shared" si="4"/>
        <v>0.49118557394697887</v>
      </c>
    </row>
    <row r="36" spans="1:7" ht="12.75">
      <c r="A36" s="36" t="s">
        <v>297</v>
      </c>
      <c r="B36" s="97">
        <v>1339</v>
      </c>
      <c r="C36" s="10">
        <f t="shared" si="5"/>
        <v>9.999253229781196</v>
      </c>
      <c r="E36" s="34" t="s">
        <v>327</v>
      </c>
      <c r="F36" s="97">
        <v>587</v>
      </c>
      <c r="G36" s="101">
        <f t="shared" si="4"/>
        <v>3.9496703000942</v>
      </c>
    </row>
    <row r="37" spans="1:7" ht="12.75">
      <c r="A37" s="36" t="s">
        <v>326</v>
      </c>
      <c r="B37" s="97">
        <v>1619</v>
      </c>
      <c r="C37" s="10">
        <f t="shared" si="5"/>
        <v>12.090209842431483</v>
      </c>
      <c r="E37" s="34" t="s">
        <v>321</v>
      </c>
      <c r="F37" s="97">
        <v>166</v>
      </c>
      <c r="G37" s="101">
        <f t="shared" si="4"/>
        <v>1.1169425380164177</v>
      </c>
    </row>
    <row r="38" spans="1:7" ht="12.75">
      <c r="A38" s="36" t="s">
        <v>297</v>
      </c>
      <c r="B38" s="97">
        <v>911</v>
      </c>
      <c r="C38" s="10">
        <f t="shared" si="5"/>
        <v>6.803076693301471</v>
      </c>
      <c r="E38" s="34" t="s">
        <v>259</v>
      </c>
      <c r="F38" s="97">
        <v>84</v>
      </c>
      <c r="G38" s="101">
        <f t="shared" si="4"/>
        <v>0.5651998385143319</v>
      </c>
    </row>
    <row r="39" spans="1:7" ht="12.75">
      <c r="A39" s="36"/>
      <c r="B39" s="97" t="s">
        <v>250</v>
      </c>
      <c r="C39" s="10"/>
      <c r="E39" s="34" t="s">
        <v>321</v>
      </c>
      <c r="F39" s="97">
        <v>50</v>
      </c>
      <c r="G39" s="101">
        <f t="shared" si="4"/>
        <v>0.3364284753061499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226</v>
      </c>
      <c r="C42" s="33">
        <f>(B42/$B$42)*100</f>
        <v>100</v>
      </c>
      <c r="E42" s="31" t="s">
        <v>268</v>
      </c>
      <c r="F42" s="80">
        <v>15378</v>
      </c>
      <c r="G42" s="99">
        <f>(F42/$F$42)*100</f>
        <v>100</v>
      </c>
      <c r="I42" s="39"/>
    </row>
    <row r="43" spans="1:7" ht="12.75">
      <c r="A43" s="36" t="s">
        <v>301</v>
      </c>
      <c r="B43" s="98">
        <v>48</v>
      </c>
      <c r="C43" s="102">
        <f>(B43/$B$42)*100</f>
        <v>21.238938053097346</v>
      </c>
      <c r="E43" s="60" t="s">
        <v>168</v>
      </c>
      <c r="F43" s="106">
        <v>18799</v>
      </c>
      <c r="G43" s="107">
        <f aca="true" t="shared" si="6" ref="G43:G71">(F43/$F$42)*100</f>
        <v>122.24606580829757</v>
      </c>
    </row>
    <row r="44" spans="1:7" ht="12.75">
      <c r="A44" s="36"/>
      <c r="B44" s="93" t="s">
        <v>250</v>
      </c>
      <c r="C44" s="10"/>
      <c r="E44" s="1" t="s">
        <v>329</v>
      </c>
      <c r="F44" s="97">
        <v>52</v>
      </c>
      <c r="G44" s="101">
        <f t="shared" si="6"/>
        <v>0.33814540252308495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45</v>
      </c>
      <c r="G45" s="101">
        <f t="shared" si="6"/>
        <v>0.2926258291065158</v>
      </c>
    </row>
    <row r="46" spans="1:7" ht="12.75">
      <c r="A46" s="29" t="s">
        <v>331</v>
      </c>
      <c r="B46" s="93">
        <v>12888</v>
      </c>
      <c r="C46" s="33">
        <f>(B46/$B$46)*100</f>
        <v>100</v>
      </c>
      <c r="E46" s="1" t="s">
        <v>332</v>
      </c>
      <c r="F46" s="97">
        <v>74</v>
      </c>
      <c r="G46" s="101">
        <f t="shared" si="6"/>
        <v>0.4812069189751593</v>
      </c>
    </row>
    <row r="47" spans="1:7" ht="12.75">
      <c r="A47" s="36" t="s">
        <v>333</v>
      </c>
      <c r="B47" s="97">
        <v>2062</v>
      </c>
      <c r="C47" s="10">
        <f>(B47/$B$46)*100</f>
        <v>15.999379267535693</v>
      </c>
      <c r="E47" s="1" t="s">
        <v>334</v>
      </c>
      <c r="F47" s="97">
        <v>193</v>
      </c>
      <c r="G47" s="101">
        <f t="shared" si="6"/>
        <v>1.2550396670568345</v>
      </c>
    </row>
    <row r="48" spans="1:7" ht="12.75">
      <c r="A48" s="36"/>
      <c r="B48" s="93" t="s">
        <v>250</v>
      </c>
      <c r="C48" s="10"/>
      <c r="E48" s="1" t="s">
        <v>335</v>
      </c>
      <c r="F48" s="97">
        <v>2292</v>
      </c>
      <c r="G48" s="101">
        <f t="shared" si="6"/>
        <v>14.904408895825206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376</v>
      </c>
      <c r="G49" s="101">
        <f t="shared" si="6"/>
        <v>2.4450513720899987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26</v>
      </c>
      <c r="G50" s="101">
        <f t="shared" si="6"/>
        <v>0.16907270126154247</v>
      </c>
    </row>
    <row r="51" spans="1:7" ht="12.75">
      <c r="A51" s="5" t="s">
        <v>338</v>
      </c>
      <c r="B51" s="93">
        <v>2275</v>
      </c>
      <c r="C51" s="33">
        <f>(B51/$B$51)*100</f>
        <v>100</v>
      </c>
      <c r="E51" s="1" t="s">
        <v>339</v>
      </c>
      <c r="F51" s="97">
        <v>3453</v>
      </c>
      <c r="G51" s="101">
        <f t="shared" si="6"/>
        <v>22.45415528677331</v>
      </c>
    </row>
    <row r="52" spans="1:7" ht="12.75">
      <c r="A52" s="4" t="s">
        <v>340</v>
      </c>
      <c r="B52" s="98">
        <v>165</v>
      </c>
      <c r="C52" s="10">
        <f>(B52/$B$51)*100</f>
        <v>7.252747252747254</v>
      </c>
      <c r="E52" s="1" t="s">
        <v>341</v>
      </c>
      <c r="F52" s="97">
        <v>156</v>
      </c>
      <c r="G52" s="101">
        <f t="shared" si="6"/>
        <v>1.0144362075692548</v>
      </c>
    </row>
    <row r="53" spans="1:7" ht="12.75">
      <c r="A53" s="4"/>
      <c r="B53" s="93" t="s">
        <v>250</v>
      </c>
      <c r="C53" s="10"/>
      <c r="E53" s="1" t="s">
        <v>342</v>
      </c>
      <c r="F53" s="97">
        <v>79</v>
      </c>
      <c r="G53" s="101">
        <f t="shared" si="6"/>
        <v>0.5137208999869943</v>
      </c>
    </row>
    <row r="54" spans="1:7" ht="14.25">
      <c r="A54" s="5" t="s">
        <v>343</v>
      </c>
      <c r="B54" s="93">
        <v>8591</v>
      </c>
      <c r="C54" s="33">
        <f>(B54/$B$54)*100</f>
        <v>100</v>
      </c>
      <c r="E54" s="1" t="s">
        <v>201</v>
      </c>
      <c r="F54" s="97">
        <v>4266</v>
      </c>
      <c r="G54" s="101">
        <f t="shared" si="6"/>
        <v>27.7409285992977</v>
      </c>
    </row>
    <row r="55" spans="1:7" ht="12.75">
      <c r="A55" s="4" t="s">
        <v>340</v>
      </c>
      <c r="B55" s="98">
        <v>1373</v>
      </c>
      <c r="C55" s="10">
        <f>(B55/$B$54)*100</f>
        <v>15.981841461995112</v>
      </c>
      <c r="E55" s="1" t="s">
        <v>344</v>
      </c>
      <c r="F55" s="97">
        <v>2961</v>
      </c>
      <c r="G55" s="101">
        <f t="shared" si="6"/>
        <v>19.25477955520874</v>
      </c>
    </row>
    <row r="56" spans="1:7" ht="12.75">
      <c r="A56" s="4" t="s">
        <v>345</v>
      </c>
      <c r="B56" s="119">
        <v>59.8</v>
      </c>
      <c r="C56" s="37" t="s">
        <v>261</v>
      </c>
      <c r="E56" s="1" t="s">
        <v>346</v>
      </c>
      <c r="F56" s="97">
        <v>97</v>
      </c>
      <c r="G56" s="101">
        <f t="shared" si="6"/>
        <v>0.6307712316296008</v>
      </c>
    </row>
    <row r="57" spans="1:7" ht="12.75">
      <c r="A57" s="4" t="s">
        <v>347</v>
      </c>
      <c r="B57" s="98">
        <v>7218</v>
      </c>
      <c r="C57" s="10">
        <f>(B57/$B$54)*100</f>
        <v>84.01815853800488</v>
      </c>
      <c r="E57" s="1" t="s">
        <v>348</v>
      </c>
      <c r="F57" s="97">
        <v>84</v>
      </c>
      <c r="G57" s="101">
        <f t="shared" si="6"/>
        <v>0.5462348809988294</v>
      </c>
    </row>
    <row r="58" spans="1:7" ht="12.75">
      <c r="A58" s="4" t="s">
        <v>345</v>
      </c>
      <c r="B58" s="119">
        <v>81.5</v>
      </c>
      <c r="C58" s="37" t="s">
        <v>261</v>
      </c>
      <c r="E58" s="1" t="s">
        <v>349</v>
      </c>
      <c r="F58" s="97">
        <v>492</v>
      </c>
      <c r="G58" s="101">
        <f t="shared" si="6"/>
        <v>3.1993757315645728</v>
      </c>
    </row>
    <row r="59" spans="1:7" ht="12.75">
      <c r="A59" s="4"/>
      <c r="B59" s="93" t="s">
        <v>250</v>
      </c>
      <c r="C59" s="10"/>
      <c r="E59" s="1" t="s">
        <v>350</v>
      </c>
      <c r="F59" s="97">
        <v>16</v>
      </c>
      <c r="G59" s="101">
        <f t="shared" si="6"/>
        <v>0.10404473923787229</v>
      </c>
    </row>
    <row r="60" spans="1:7" ht="12.75">
      <c r="A60" s="5" t="s">
        <v>351</v>
      </c>
      <c r="B60" s="93">
        <v>3830</v>
      </c>
      <c r="C60" s="33">
        <f>(B60/$B$60)*100</f>
        <v>100</v>
      </c>
      <c r="E60" s="1" t="s">
        <v>352</v>
      </c>
      <c r="F60" s="97">
        <v>140</v>
      </c>
      <c r="G60" s="101">
        <f t="shared" si="6"/>
        <v>0.9103914683313825</v>
      </c>
    </row>
    <row r="61" spans="1:7" ht="12.75">
      <c r="A61" s="4" t="s">
        <v>340</v>
      </c>
      <c r="B61" s="97">
        <v>1172</v>
      </c>
      <c r="C61" s="10">
        <f>(B61/$B$60)*100</f>
        <v>30.60052219321149</v>
      </c>
      <c r="E61" s="1" t="s">
        <v>353</v>
      </c>
      <c r="F61" s="97">
        <v>451</v>
      </c>
      <c r="G61" s="101">
        <f t="shared" si="6"/>
        <v>2.9327610872675254</v>
      </c>
    </row>
    <row r="62" spans="1:7" ht="12.75">
      <c r="A62" s="4"/>
      <c r="B62" s="93" t="s">
        <v>250</v>
      </c>
      <c r="C62" s="10"/>
      <c r="E62" s="1" t="s">
        <v>354</v>
      </c>
      <c r="F62" s="97">
        <v>444</v>
      </c>
      <c r="G62" s="101">
        <f t="shared" si="6"/>
        <v>2.887241513850956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51</v>
      </c>
      <c r="G63" s="101">
        <f t="shared" si="6"/>
        <v>0.3316426063207179</v>
      </c>
    </row>
    <row r="64" spans="1:7" ht="12.75">
      <c r="A64" s="29" t="s">
        <v>357</v>
      </c>
      <c r="B64" s="93">
        <v>14862</v>
      </c>
      <c r="C64" s="33">
        <f>(B64/$B$64)*100</f>
        <v>100</v>
      </c>
      <c r="E64" s="1" t="s">
        <v>358</v>
      </c>
      <c r="F64" s="97">
        <v>26</v>
      </c>
      <c r="G64" s="101">
        <f t="shared" si="6"/>
        <v>0.16907270126154247</v>
      </c>
    </row>
    <row r="65" spans="1:7" ht="12.75">
      <c r="A65" s="4" t="s">
        <v>256</v>
      </c>
      <c r="B65" s="97">
        <v>7962</v>
      </c>
      <c r="C65" s="10">
        <f>(B65/$B$64)*100</f>
        <v>53.57287040775132</v>
      </c>
      <c r="E65" s="1" t="s">
        <v>359</v>
      </c>
      <c r="F65" s="97">
        <v>149</v>
      </c>
      <c r="G65" s="101">
        <f t="shared" si="6"/>
        <v>0.9689166341526856</v>
      </c>
    </row>
    <row r="66" spans="1:7" ht="12.75">
      <c r="A66" s="4" t="s">
        <v>257</v>
      </c>
      <c r="B66" s="97">
        <v>6732</v>
      </c>
      <c r="C66" s="10">
        <f aca="true" t="shared" si="7" ref="C66:C71">(B66/$B$64)*100</f>
        <v>45.29672991522003</v>
      </c>
      <c r="E66" s="1" t="s">
        <v>360</v>
      </c>
      <c r="F66" s="97">
        <v>44</v>
      </c>
      <c r="G66" s="101">
        <f t="shared" si="6"/>
        <v>0.28612303290414876</v>
      </c>
    </row>
    <row r="67" spans="1:7" ht="12.75">
      <c r="A67" s="4" t="s">
        <v>361</v>
      </c>
      <c r="B67" s="97">
        <v>2869</v>
      </c>
      <c r="C67" s="10">
        <f t="shared" si="7"/>
        <v>19.30426591306688</v>
      </c>
      <c r="E67" s="1" t="s">
        <v>362</v>
      </c>
      <c r="F67" s="97">
        <v>109</v>
      </c>
      <c r="G67" s="101">
        <f t="shared" si="6"/>
        <v>0.7088047860580049</v>
      </c>
    </row>
    <row r="68" spans="1:7" ht="12.75">
      <c r="A68" s="4" t="s">
        <v>363</v>
      </c>
      <c r="B68" s="97">
        <v>3863</v>
      </c>
      <c r="C68" s="10">
        <f t="shared" si="7"/>
        <v>25.99246400215314</v>
      </c>
      <c r="E68" s="1" t="s">
        <v>364</v>
      </c>
      <c r="F68" s="97">
        <v>540</v>
      </c>
      <c r="G68" s="101">
        <f t="shared" si="6"/>
        <v>3.5115099492781896</v>
      </c>
    </row>
    <row r="69" spans="1:7" ht="12.75">
      <c r="A69" s="4" t="s">
        <v>365</v>
      </c>
      <c r="B69" s="97">
        <v>2072</v>
      </c>
      <c r="C69" s="10">
        <f t="shared" si="7"/>
        <v>13.941596016686852</v>
      </c>
      <c r="E69" s="1" t="s">
        <v>366</v>
      </c>
      <c r="F69" s="97">
        <v>261</v>
      </c>
      <c r="G69" s="101">
        <f t="shared" si="6"/>
        <v>1.6972298088177917</v>
      </c>
    </row>
    <row r="70" spans="1:7" ht="12.75">
      <c r="A70" s="4" t="s">
        <v>367</v>
      </c>
      <c r="B70" s="97">
        <v>1791</v>
      </c>
      <c r="C70" s="10">
        <f t="shared" si="7"/>
        <v>12.05086798546629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168</v>
      </c>
      <c r="C71" s="40">
        <f t="shared" si="7"/>
        <v>1.1303996770286637</v>
      </c>
      <c r="D71" s="41"/>
      <c r="E71" s="9" t="s">
        <v>369</v>
      </c>
      <c r="F71" s="103">
        <v>1922</v>
      </c>
      <c r="G71" s="104">
        <f t="shared" si="6"/>
        <v>12.498374300949408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13161</v>
      </c>
      <c r="C9" s="81">
        <f>(B9/$B$9)*100</f>
        <v>100</v>
      </c>
      <c r="D9" s="65"/>
      <c r="E9" s="79" t="s">
        <v>381</v>
      </c>
      <c r="F9" s="80">
        <v>7479</v>
      </c>
      <c r="G9" s="81">
        <f>(F9/$F$9)*100</f>
        <v>100</v>
      </c>
    </row>
    <row r="10" spans="1:7" ht="12.75">
      <c r="A10" s="82" t="s">
        <v>382</v>
      </c>
      <c r="B10" s="97">
        <v>7989</v>
      </c>
      <c r="C10" s="105">
        <f>(B10/$B$9)*100</f>
        <v>60.70207431046273</v>
      </c>
      <c r="D10" s="65"/>
      <c r="E10" s="78" t="s">
        <v>383</v>
      </c>
      <c r="F10" s="97">
        <v>497</v>
      </c>
      <c r="G10" s="105">
        <f aca="true" t="shared" si="0" ref="G10:G19">(F10/$F$9)*100</f>
        <v>6.645273432277042</v>
      </c>
    </row>
    <row r="11" spans="1:7" ht="12.75">
      <c r="A11" s="82" t="s">
        <v>384</v>
      </c>
      <c r="B11" s="97">
        <v>7979</v>
      </c>
      <c r="C11" s="105">
        <f aca="true" t="shared" si="1" ref="C11:C16">(B11/$B$9)*100</f>
        <v>60.62609224223083</v>
      </c>
      <c r="D11" s="65"/>
      <c r="E11" s="78" t="s">
        <v>385</v>
      </c>
      <c r="F11" s="97">
        <v>407</v>
      </c>
      <c r="G11" s="105">
        <f t="shared" si="0"/>
        <v>5.441903997860677</v>
      </c>
    </row>
    <row r="12" spans="1:7" ht="12.75">
      <c r="A12" s="82" t="s">
        <v>386</v>
      </c>
      <c r="B12" s="97">
        <v>7504</v>
      </c>
      <c r="C12" s="105">
        <f>(B12/$B$9)*100</f>
        <v>57.016944001215705</v>
      </c>
      <c r="D12" s="65"/>
      <c r="E12" s="78" t="s">
        <v>387</v>
      </c>
      <c r="F12" s="97">
        <v>1082</v>
      </c>
      <c r="G12" s="105">
        <f t="shared" si="0"/>
        <v>14.46717475598342</v>
      </c>
    </row>
    <row r="13" spans="1:7" ht="12.75">
      <c r="A13" s="82" t="s">
        <v>388</v>
      </c>
      <c r="B13" s="97">
        <v>475</v>
      </c>
      <c r="C13" s="105">
        <f>(B13/$B$9)*100</f>
        <v>3.6091482410151206</v>
      </c>
      <c r="D13" s="65"/>
      <c r="E13" s="78" t="s">
        <v>389</v>
      </c>
      <c r="F13" s="97">
        <v>872</v>
      </c>
      <c r="G13" s="105">
        <f t="shared" si="0"/>
        <v>11.659312742345234</v>
      </c>
    </row>
    <row r="14" spans="1:7" ht="12.75">
      <c r="A14" s="82" t="s">
        <v>390</v>
      </c>
      <c r="B14" s="109">
        <v>6</v>
      </c>
      <c r="C14" s="112" t="s">
        <v>261</v>
      </c>
      <c r="D14" s="65"/>
      <c r="E14" s="78" t="s">
        <v>391</v>
      </c>
      <c r="F14" s="97">
        <v>1394</v>
      </c>
      <c r="G14" s="105">
        <f t="shared" si="0"/>
        <v>18.638855461960155</v>
      </c>
    </row>
    <row r="15" spans="1:7" ht="12.75">
      <c r="A15" s="82" t="s">
        <v>392</v>
      </c>
      <c r="B15" s="109">
        <v>10</v>
      </c>
      <c r="C15" s="105">
        <f t="shared" si="1"/>
        <v>0.07598206823189728</v>
      </c>
      <c r="D15" s="65"/>
      <c r="E15" s="78" t="s">
        <v>393</v>
      </c>
      <c r="F15" s="97">
        <v>1096</v>
      </c>
      <c r="G15" s="105">
        <f t="shared" si="0"/>
        <v>14.654365556892632</v>
      </c>
    </row>
    <row r="16" spans="1:7" ht="12.75">
      <c r="A16" s="82" t="s">
        <v>67</v>
      </c>
      <c r="B16" s="97">
        <v>5172</v>
      </c>
      <c r="C16" s="105">
        <f t="shared" si="1"/>
        <v>39.29792568953727</v>
      </c>
      <c r="D16" s="65"/>
      <c r="E16" s="78" t="s">
        <v>68</v>
      </c>
      <c r="F16" s="97">
        <v>850</v>
      </c>
      <c r="G16" s="105">
        <f t="shared" si="0"/>
        <v>11.365155769487899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706</v>
      </c>
      <c r="G17" s="105">
        <f t="shared" si="0"/>
        <v>9.439764674421715</v>
      </c>
    </row>
    <row r="18" spans="1:7" ht="12.75">
      <c r="A18" s="77" t="s">
        <v>70</v>
      </c>
      <c r="B18" s="80">
        <v>7233</v>
      </c>
      <c r="C18" s="81">
        <f>(B18/$B$18)*100</f>
        <v>100</v>
      </c>
      <c r="D18" s="65"/>
      <c r="E18" s="78" t="s">
        <v>170</v>
      </c>
      <c r="F18" s="97">
        <v>221</v>
      </c>
      <c r="G18" s="105">
        <f t="shared" si="0"/>
        <v>2.954940500066854</v>
      </c>
    </row>
    <row r="19" spans="1:9" ht="12.75">
      <c r="A19" s="82" t="s">
        <v>382</v>
      </c>
      <c r="B19" s="97">
        <v>3949</v>
      </c>
      <c r="C19" s="105">
        <f>(B19/$B$18)*100</f>
        <v>54.59698603622287</v>
      </c>
      <c r="D19" s="65"/>
      <c r="E19" s="78" t="s">
        <v>169</v>
      </c>
      <c r="F19" s="98">
        <v>354</v>
      </c>
      <c r="G19" s="105">
        <f t="shared" si="0"/>
        <v>4.733253108704372</v>
      </c>
      <c r="I19" s="117"/>
    </row>
    <row r="20" spans="1:7" ht="12.75">
      <c r="A20" s="82" t="s">
        <v>384</v>
      </c>
      <c r="B20" s="97">
        <v>3949</v>
      </c>
      <c r="C20" s="105">
        <f>(B20/$B$18)*100</f>
        <v>54.59698603622287</v>
      </c>
      <c r="D20" s="65"/>
      <c r="E20" s="78" t="s">
        <v>71</v>
      </c>
      <c r="F20" s="97">
        <v>44158</v>
      </c>
      <c r="G20" s="112" t="s">
        <v>261</v>
      </c>
    </row>
    <row r="21" spans="1:7" ht="12.75">
      <c r="A21" s="82" t="s">
        <v>386</v>
      </c>
      <c r="B21" s="97">
        <v>3712</v>
      </c>
      <c r="C21" s="105">
        <f>(B21/$B$18)*100</f>
        <v>51.32033734273469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5358</v>
      </c>
      <c r="G22" s="105">
        <f>(F22/$F$9)*100</f>
        <v>71.64059366225432</v>
      </c>
    </row>
    <row r="23" spans="1:7" ht="12.75">
      <c r="A23" s="77" t="s">
        <v>73</v>
      </c>
      <c r="B23" s="80">
        <v>549</v>
      </c>
      <c r="C23" s="81">
        <f>(B23/$B$23)*100</f>
        <v>100</v>
      </c>
      <c r="D23" s="65"/>
      <c r="E23" s="78" t="s">
        <v>74</v>
      </c>
      <c r="F23" s="97">
        <v>61121</v>
      </c>
      <c r="G23" s="112" t="s">
        <v>261</v>
      </c>
    </row>
    <row r="24" spans="1:7" ht="12.75">
      <c r="A24" s="82" t="s">
        <v>75</v>
      </c>
      <c r="B24" s="97">
        <v>318</v>
      </c>
      <c r="C24" s="105">
        <f>(B24/$B$23)*100</f>
        <v>57.92349726775956</v>
      </c>
      <c r="D24" s="65"/>
      <c r="E24" s="78" t="s">
        <v>76</v>
      </c>
      <c r="F24" s="97">
        <v>2962</v>
      </c>
      <c r="G24" s="105">
        <f>(F24/$F$9)*100</f>
        <v>39.60422516379195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13129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162</v>
      </c>
      <c r="G26" s="105">
        <f>(F26/$F$9)*100</f>
        <v>2.166064981949458</v>
      </c>
    </row>
    <row r="27" spans="1:7" ht="12.75">
      <c r="A27" s="77" t="s">
        <v>85</v>
      </c>
      <c r="B27" s="80">
        <v>7368</v>
      </c>
      <c r="C27" s="81">
        <f>(B27/$B$27)*100</f>
        <v>100</v>
      </c>
      <c r="D27" s="65"/>
      <c r="E27" s="78" t="s">
        <v>78</v>
      </c>
      <c r="F27" s="98">
        <v>6462</v>
      </c>
      <c r="G27" s="112" t="s">
        <v>261</v>
      </c>
    </row>
    <row r="28" spans="1:7" ht="12.75">
      <c r="A28" s="82" t="s">
        <v>86</v>
      </c>
      <c r="B28" s="97">
        <v>5761</v>
      </c>
      <c r="C28" s="105">
        <f aca="true" t="shared" si="2" ref="C28:C33">(B28/$B$27)*100</f>
        <v>78.18946796959825</v>
      </c>
      <c r="D28" s="65"/>
      <c r="E28" s="78" t="s">
        <v>79</v>
      </c>
      <c r="F28" s="97">
        <v>80</v>
      </c>
      <c r="G28" s="105">
        <f>(F28/$F$9)*100</f>
        <v>1.0696617194812141</v>
      </c>
    </row>
    <row r="29" spans="1:7" ht="12.75">
      <c r="A29" s="82" t="s">
        <v>87</v>
      </c>
      <c r="B29" s="97">
        <v>704</v>
      </c>
      <c r="C29" s="105">
        <f t="shared" si="2"/>
        <v>9.554831704668839</v>
      </c>
      <c r="D29" s="65"/>
      <c r="E29" s="78" t="s">
        <v>80</v>
      </c>
      <c r="F29" s="97">
        <v>3361</v>
      </c>
      <c r="G29" s="112" t="s">
        <v>261</v>
      </c>
    </row>
    <row r="30" spans="1:7" ht="12.75">
      <c r="A30" s="82" t="s">
        <v>88</v>
      </c>
      <c r="B30" s="97">
        <v>152</v>
      </c>
      <c r="C30" s="105">
        <f t="shared" si="2"/>
        <v>2.0629750271444083</v>
      </c>
      <c r="D30" s="65"/>
      <c r="E30" s="78" t="s">
        <v>81</v>
      </c>
      <c r="F30" s="97">
        <v>1612</v>
      </c>
      <c r="G30" s="105">
        <f>(F30/$F$9)*100</f>
        <v>21.553683647546464</v>
      </c>
    </row>
    <row r="31" spans="1:7" ht="12.75">
      <c r="A31" s="82" t="s">
        <v>115</v>
      </c>
      <c r="B31" s="97">
        <v>353</v>
      </c>
      <c r="C31" s="105">
        <f t="shared" si="2"/>
        <v>4.790988056460369</v>
      </c>
      <c r="D31" s="65"/>
      <c r="E31" s="78" t="s">
        <v>82</v>
      </c>
      <c r="F31" s="97">
        <v>16619</v>
      </c>
      <c r="G31" s="112" t="s">
        <v>261</v>
      </c>
    </row>
    <row r="32" spans="1:7" ht="12.75">
      <c r="A32" s="82" t="s">
        <v>89</v>
      </c>
      <c r="B32" s="97">
        <v>142</v>
      </c>
      <c r="C32" s="105">
        <f t="shared" si="2"/>
        <v>1.927252985884908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256</v>
      </c>
      <c r="C33" s="105">
        <f t="shared" si="2"/>
        <v>3.474484256243214</v>
      </c>
      <c r="D33" s="65"/>
      <c r="E33" s="79" t="s">
        <v>84</v>
      </c>
      <c r="F33" s="80">
        <v>4022</v>
      </c>
      <c r="G33" s="81">
        <f>(F33/$F$33)*100</f>
        <v>100</v>
      </c>
    </row>
    <row r="34" spans="1:7" ht="12.75">
      <c r="A34" s="82" t="s">
        <v>91</v>
      </c>
      <c r="B34" s="120">
        <v>26.2</v>
      </c>
      <c r="C34" s="112" t="s">
        <v>261</v>
      </c>
      <c r="D34" s="65"/>
      <c r="E34" s="78" t="s">
        <v>383</v>
      </c>
      <c r="F34" s="97">
        <v>124</v>
      </c>
      <c r="G34" s="105">
        <f aca="true" t="shared" si="3" ref="G34:G43">(F34/$F$33)*100</f>
        <v>3.0830432620586774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75</v>
      </c>
      <c r="G35" s="105">
        <f t="shared" si="3"/>
        <v>1.8647439085032322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368</v>
      </c>
      <c r="G36" s="105">
        <f t="shared" si="3"/>
        <v>9.149676777722526</v>
      </c>
    </row>
    <row r="37" spans="1:7" ht="12.75">
      <c r="A37" s="77" t="s">
        <v>94</v>
      </c>
      <c r="B37" s="80">
        <v>7504</v>
      </c>
      <c r="C37" s="81">
        <f>(B37/$B$37)*100</f>
        <v>100</v>
      </c>
      <c r="D37" s="65"/>
      <c r="E37" s="78" t="s">
        <v>389</v>
      </c>
      <c r="F37" s="97">
        <v>393</v>
      </c>
      <c r="G37" s="105">
        <f t="shared" si="3"/>
        <v>9.771258080556937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672</v>
      </c>
      <c r="G38" s="105">
        <f t="shared" si="3"/>
        <v>16.70810542018896</v>
      </c>
    </row>
    <row r="39" spans="1:7" ht="12.75">
      <c r="A39" s="82" t="s">
        <v>97</v>
      </c>
      <c r="B39" s="98">
        <v>2871</v>
      </c>
      <c r="C39" s="105">
        <f>(B39/$B$37)*100</f>
        <v>38.25959488272921</v>
      </c>
      <c r="D39" s="65"/>
      <c r="E39" s="78" t="s">
        <v>393</v>
      </c>
      <c r="F39" s="97">
        <v>719</v>
      </c>
      <c r="G39" s="105">
        <f t="shared" si="3"/>
        <v>17.876678269517654</v>
      </c>
    </row>
    <row r="40" spans="1:7" ht="12.75">
      <c r="A40" s="82" t="s">
        <v>98</v>
      </c>
      <c r="B40" s="98">
        <v>1427</v>
      </c>
      <c r="C40" s="105">
        <f>(B40/$B$37)*100</f>
        <v>19.016524520255864</v>
      </c>
      <c r="D40" s="65"/>
      <c r="E40" s="78" t="s">
        <v>68</v>
      </c>
      <c r="F40" s="97">
        <v>631</v>
      </c>
      <c r="G40" s="105">
        <f t="shared" si="3"/>
        <v>15.688712083540526</v>
      </c>
    </row>
    <row r="41" spans="1:7" ht="12.75">
      <c r="A41" s="82" t="s">
        <v>100</v>
      </c>
      <c r="B41" s="98">
        <v>2217</v>
      </c>
      <c r="C41" s="105">
        <f>(B41/$B$37)*100</f>
        <v>29.544243070362477</v>
      </c>
      <c r="D41" s="65"/>
      <c r="E41" s="78" t="s">
        <v>69</v>
      </c>
      <c r="F41" s="97">
        <v>645</v>
      </c>
      <c r="G41" s="105">
        <f t="shared" si="3"/>
        <v>16.0367976131278</v>
      </c>
    </row>
    <row r="42" spans="1:7" ht="12.75">
      <c r="A42" s="82" t="s">
        <v>260</v>
      </c>
      <c r="B42" s="98">
        <v>36</v>
      </c>
      <c r="C42" s="105">
        <f>(B42/$B$37)*100</f>
        <v>0.4797441364605544</v>
      </c>
      <c r="D42" s="65"/>
      <c r="E42" s="78" t="s">
        <v>170</v>
      </c>
      <c r="F42" s="97">
        <v>154</v>
      </c>
      <c r="G42" s="105">
        <f t="shared" si="3"/>
        <v>3.82894082545997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241</v>
      </c>
      <c r="G43" s="105">
        <f t="shared" si="3"/>
        <v>5.992043759323719</v>
      </c>
    </row>
    <row r="44" spans="1:7" ht="12.75">
      <c r="A44" s="82" t="s">
        <v>291</v>
      </c>
      <c r="B44" s="98">
        <v>499</v>
      </c>
      <c r="C44" s="105">
        <f>(B44/$B$37)*100</f>
        <v>6.649786780383796</v>
      </c>
      <c r="D44" s="65"/>
      <c r="E44" s="78" t="s">
        <v>93</v>
      </c>
      <c r="F44" s="97">
        <v>61731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454</v>
      </c>
      <c r="C46" s="105">
        <f>(B46/$B$37)*100</f>
        <v>6.050106609808102</v>
      </c>
      <c r="D46" s="65"/>
      <c r="E46" s="78" t="s">
        <v>96</v>
      </c>
      <c r="F46" s="97">
        <v>33217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42224</v>
      </c>
      <c r="G48" s="112" t="s">
        <v>261</v>
      </c>
    </row>
    <row r="49" spans="1:7" ht="13.5" thickBot="1">
      <c r="A49" s="82" t="s">
        <v>292</v>
      </c>
      <c r="B49" s="98">
        <v>49</v>
      </c>
      <c r="C49" s="105">
        <f aca="true" t="shared" si="4" ref="C49:C55">(B49/$B$37)*100</f>
        <v>0.6529850746268656</v>
      </c>
      <c r="D49" s="87"/>
      <c r="E49" s="88" t="s">
        <v>102</v>
      </c>
      <c r="F49" s="113">
        <v>31282</v>
      </c>
      <c r="G49" s="114" t="s">
        <v>261</v>
      </c>
    </row>
    <row r="50" spans="1:7" ht="13.5" thickTop="1">
      <c r="A50" s="82" t="s">
        <v>116</v>
      </c>
      <c r="B50" s="98">
        <v>573</v>
      </c>
      <c r="C50" s="105">
        <f t="shared" si="4"/>
        <v>7.635927505330491</v>
      </c>
      <c r="D50" s="65"/>
      <c r="E50" s="78"/>
      <c r="F50" s="86"/>
      <c r="G50" s="85"/>
    </row>
    <row r="51" spans="1:7" ht="12.75">
      <c r="A51" s="82" t="s">
        <v>117</v>
      </c>
      <c r="B51" s="98">
        <v>290</v>
      </c>
      <c r="C51" s="105">
        <f t="shared" si="4"/>
        <v>3.8646055437100215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217</v>
      </c>
      <c r="C52" s="105">
        <f t="shared" si="4"/>
        <v>2.8917910447761193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945</v>
      </c>
      <c r="C53" s="105">
        <f t="shared" si="4"/>
        <v>12.593283582089551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189</v>
      </c>
      <c r="C54" s="105">
        <f t="shared" si="4"/>
        <v>2.5186567164179103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153</v>
      </c>
      <c r="C55" s="105">
        <f t="shared" si="4"/>
        <v>2.038912579957356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579</v>
      </c>
      <c r="C57" s="105">
        <f>(B57/$B$37)*100</f>
        <v>7.715884861407249</v>
      </c>
      <c r="D57" s="65"/>
      <c r="E57" s="79" t="s">
        <v>84</v>
      </c>
      <c r="F57" s="80">
        <v>171</v>
      </c>
      <c r="G57" s="105">
        <f>(F57/L57)*100</f>
        <v>4.251616111387369</v>
      </c>
      <c r="H57" s="79" t="s">
        <v>84</v>
      </c>
      <c r="L57" s="15">
        <v>4022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121</v>
      </c>
      <c r="G58" s="105">
        <f>(F58/L58)*100</f>
        <v>8.897058823529411</v>
      </c>
      <c r="H58" s="78" t="s">
        <v>118</v>
      </c>
      <c r="L58" s="15">
        <v>1360</v>
      </c>
    </row>
    <row r="59" spans="1:12" ht="12.75">
      <c r="A59" s="82" t="s">
        <v>112</v>
      </c>
      <c r="B59" s="98">
        <v>624</v>
      </c>
      <c r="C59" s="105">
        <f>(B59/$B$37)*100</f>
        <v>8.315565031982942</v>
      </c>
      <c r="D59" s="65"/>
      <c r="E59" s="78" t="s">
        <v>120</v>
      </c>
      <c r="F59" s="97">
        <v>23</v>
      </c>
      <c r="G59" s="105">
        <f>(F59/L59)*100</f>
        <v>5.515587529976019</v>
      </c>
      <c r="H59" s="78" t="s">
        <v>120</v>
      </c>
      <c r="L59" s="15">
        <v>417</v>
      </c>
    </row>
    <row r="60" spans="1:7" ht="12.75">
      <c r="A60" s="82" t="s">
        <v>113</v>
      </c>
      <c r="B60" s="98">
        <v>1806</v>
      </c>
      <c r="C60" s="105">
        <f>(B60/$B$37)*100</f>
        <v>24.067164179104477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1398</v>
      </c>
      <c r="C62" s="105">
        <f>(B62/$B$37)*100</f>
        <v>18.63006396588486</v>
      </c>
      <c r="D62" s="65"/>
      <c r="E62" s="79" t="s">
        <v>123</v>
      </c>
      <c r="F62" s="80">
        <v>63</v>
      </c>
      <c r="G62" s="105">
        <f>(F62/L62)*100</f>
        <v>10.194174757281553</v>
      </c>
      <c r="H62" s="79" t="s">
        <v>394</v>
      </c>
      <c r="L62" s="15">
        <v>618</v>
      </c>
    </row>
    <row r="63" spans="1:12" ht="12.75">
      <c r="A63" s="61" t="s">
        <v>293</v>
      </c>
      <c r="B63" s="98">
        <v>290</v>
      </c>
      <c r="C63" s="105">
        <f>(B63/$B$37)*100</f>
        <v>3.8646055437100215</v>
      </c>
      <c r="D63" s="65"/>
      <c r="E63" s="78" t="s">
        <v>118</v>
      </c>
      <c r="F63" s="97">
        <v>63</v>
      </c>
      <c r="G63" s="105">
        <f>(F63/L63)*100</f>
        <v>17.355371900826448</v>
      </c>
      <c r="H63" s="78" t="s">
        <v>118</v>
      </c>
      <c r="L63" s="15">
        <v>363</v>
      </c>
    </row>
    <row r="64" spans="1:12" ht="12.75">
      <c r="A64" s="82" t="s">
        <v>114</v>
      </c>
      <c r="B64" s="98">
        <v>391</v>
      </c>
      <c r="C64" s="105">
        <f>(B64/$B$37)*100</f>
        <v>5.210554371002132</v>
      </c>
      <c r="D64" s="65"/>
      <c r="E64" s="78" t="s">
        <v>120</v>
      </c>
      <c r="F64" s="97">
        <v>10</v>
      </c>
      <c r="G64" s="105">
        <f>(F64/L64)*100</f>
        <v>20</v>
      </c>
      <c r="H64" s="78" t="s">
        <v>120</v>
      </c>
      <c r="L64" s="15">
        <v>50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1031</v>
      </c>
      <c r="G66" s="105">
        <f aca="true" t="shared" si="5" ref="G66:G71">(F66/L66)*100</f>
        <v>6.835057014054627</v>
      </c>
      <c r="H66" s="79" t="s">
        <v>124</v>
      </c>
      <c r="L66" s="15">
        <v>15084</v>
      </c>
    </row>
    <row r="67" spans="1:12" ht="12.75">
      <c r="A67" s="82" t="s">
        <v>126</v>
      </c>
      <c r="B67" s="97">
        <v>5660</v>
      </c>
      <c r="C67" s="105">
        <f>(B67/$B$37)*100</f>
        <v>75.42643923240938</v>
      </c>
      <c r="D67" s="65"/>
      <c r="E67" s="78" t="s">
        <v>262</v>
      </c>
      <c r="F67" s="97">
        <v>771</v>
      </c>
      <c r="G67" s="105">
        <f t="shared" si="5"/>
        <v>6.050855438706639</v>
      </c>
      <c r="H67" s="78" t="s">
        <v>262</v>
      </c>
      <c r="L67" s="15">
        <v>12742</v>
      </c>
    </row>
    <row r="68" spans="1:12" ht="12.75">
      <c r="A68" s="82" t="s">
        <v>128</v>
      </c>
      <c r="B68" s="97">
        <v>1213</v>
      </c>
      <c r="C68" s="105">
        <f>(B68/$B$37)*100</f>
        <v>16.164712153518124</v>
      </c>
      <c r="D68" s="65"/>
      <c r="E68" s="78" t="s">
        <v>127</v>
      </c>
      <c r="F68" s="97">
        <v>248</v>
      </c>
      <c r="G68" s="105">
        <f t="shared" si="5"/>
        <v>6.475195822454308</v>
      </c>
      <c r="H68" s="78" t="s">
        <v>127</v>
      </c>
      <c r="L68" s="15">
        <v>3830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231</v>
      </c>
      <c r="G69" s="105">
        <f t="shared" si="5"/>
        <v>9.987029831387808</v>
      </c>
      <c r="H69" s="78" t="s">
        <v>129</v>
      </c>
      <c r="L69" s="15">
        <v>2313</v>
      </c>
    </row>
    <row r="70" spans="1:12" ht="12.75">
      <c r="A70" s="82" t="s">
        <v>376</v>
      </c>
      <c r="B70" s="97">
        <v>612</v>
      </c>
      <c r="C70" s="105">
        <f>(B70/$B$37)*100</f>
        <v>8.155650319829425</v>
      </c>
      <c r="D70" s="65"/>
      <c r="E70" s="78" t="s">
        <v>130</v>
      </c>
      <c r="F70" s="97">
        <v>203</v>
      </c>
      <c r="G70" s="105">
        <f t="shared" si="5"/>
        <v>10.919849381387843</v>
      </c>
      <c r="H70" s="78" t="s">
        <v>130</v>
      </c>
      <c r="L70" s="15">
        <v>1859</v>
      </c>
    </row>
    <row r="71" spans="1:12" ht="13.5" thickBot="1">
      <c r="A71" s="90" t="s">
        <v>371</v>
      </c>
      <c r="B71" s="110">
        <v>19</v>
      </c>
      <c r="C71" s="111">
        <f>(B71/$B$37)*100</f>
        <v>0.2531982942430704</v>
      </c>
      <c r="D71" s="91"/>
      <c r="E71" s="92" t="s">
        <v>131</v>
      </c>
      <c r="F71" s="110">
        <v>535</v>
      </c>
      <c r="G71" s="118">
        <f t="shared" si="5"/>
        <v>12.5</v>
      </c>
      <c r="H71" s="92" t="s">
        <v>131</v>
      </c>
      <c r="L71" s="15">
        <v>4280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20298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7464</v>
      </c>
      <c r="G9" s="81">
        <f>(F9/$F$9)*100</f>
        <v>100</v>
      </c>
      <c r="I9" s="53"/>
    </row>
    <row r="10" spans="1:7" ht="12.75">
      <c r="A10" s="36" t="s">
        <v>137</v>
      </c>
      <c r="B10" s="97">
        <v>6453</v>
      </c>
      <c r="C10" s="105">
        <f aca="true" t="shared" si="0" ref="C10:C18">(B10/$B$8)*100</f>
        <v>31.791309488619568</v>
      </c>
      <c r="E10" s="32" t="s">
        <v>138</v>
      </c>
      <c r="F10" s="97">
        <v>7379</v>
      </c>
      <c r="G10" s="105">
        <f>(F10/$F$9)*100</f>
        <v>98.86120042872454</v>
      </c>
    </row>
    <row r="11" spans="1:7" ht="12.75">
      <c r="A11" s="36" t="s">
        <v>139</v>
      </c>
      <c r="B11" s="97">
        <v>2208</v>
      </c>
      <c r="C11" s="105">
        <f t="shared" si="0"/>
        <v>10.877919006798699</v>
      </c>
      <c r="E11" s="32" t="s">
        <v>140</v>
      </c>
      <c r="F11" s="97">
        <v>75</v>
      </c>
      <c r="G11" s="105">
        <f>(F11/$F$9)*100</f>
        <v>1.004823151125402</v>
      </c>
    </row>
    <row r="12" spans="1:7" ht="12.75">
      <c r="A12" s="36" t="s">
        <v>141</v>
      </c>
      <c r="B12" s="97">
        <v>7426</v>
      </c>
      <c r="C12" s="105">
        <f t="shared" si="0"/>
        <v>36.584885210365556</v>
      </c>
      <c r="E12" s="32" t="s">
        <v>142</v>
      </c>
      <c r="F12" s="97">
        <v>10</v>
      </c>
      <c r="G12" s="105">
        <f>(F12/$F$9)*100</f>
        <v>0.1339764201500536</v>
      </c>
    </row>
    <row r="13" spans="1:7" ht="12.75">
      <c r="A13" s="36" t="s">
        <v>143</v>
      </c>
      <c r="B13" s="97">
        <v>1655</v>
      </c>
      <c r="C13" s="105">
        <f t="shared" si="0"/>
        <v>8.153512661345944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784</v>
      </c>
      <c r="C14" s="105">
        <f t="shared" si="0"/>
        <v>3.862449502414031</v>
      </c>
      <c r="E14" s="42" t="s">
        <v>145</v>
      </c>
      <c r="F14" s="80">
        <v>3139</v>
      </c>
      <c r="G14" s="81">
        <f>(F14/$F$14)*100</f>
        <v>100</v>
      </c>
    </row>
    <row r="15" spans="1:7" ht="12.75">
      <c r="A15" s="36" t="s">
        <v>146</v>
      </c>
      <c r="B15" s="97">
        <v>513</v>
      </c>
      <c r="C15" s="105">
        <f t="shared" si="0"/>
        <v>2.527342595329589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1250</v>
      </c>
      <c r="C16" s="105">
        <f t="shared" si="0"/>
        <v>6.158242191348902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9</v>
      </c>
      <c r="C17" s="105">
        <f t="shared" si="0"/>
        <v>0.04433934377771209</v>
      </c>
      <c r="E17" s="1" t="s">
        <v>151</v>
      </c>
      <c r="F17" s="97">
        <v>178</v>
      </c>
      <c r="G17" s="105">
        <f aca="true" t="shared" si="1" ref="G17:G23">(F17/$F$14)*100</f>
        <v>5.670595731124562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503</v>
      </c>
      <c r="G18" s="105">
        <f t="shared" si="1"/>
        <v>16.02421153233514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675</v>
      </c>
      <c r="G19" s="105">
        <f t="shared" si="1"/>
        <v>21.503663587129658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776</v>
      </c>
      <c r="G20" s="105">
        <f t="shared" si="1"/>
        <v>24.721248805352023</v>
      </c>
    </row>
    <row r="21" spans="1:7" ht="12.75">
      <c r="A21" s="36" t="s">
        <v>156</v>
      </c>
      <c r="B21" s="98">
        <v>703</v>
      </c>
      <c r="C21" s="105">
        <f aca="true" t="shared" si="2" ref="C21:C28">(B21/$B$8)*100</f>
        <v>3.463395408414622</v>
      </c>
      <c r="E21" s="1" t="s">
        <v>157</v>
      </c>
      <c r="F21" s="97">
        <v>688</v>
      </c>
      <c r="G21" s="105">
        <f t="shared" si="1"/>
        <v>21.91780821917808</v>
      </c>
    </row>
    <row r="22" spans="1:7" ht="12.75">
      <c r="A22" s="36" t="s">
        <v>158</v>
      </c>
      <c r="B22" s="98">
        <v>1490</v>
      </c>
      <c r="C22" s="105">
        <f t="shared" si="2"/>
        <v>7.340624692087891</v>
      </c>
      <c r="E22" s="1" t="s">
        <v>159</v>
      </c>
      <c r="F22" s="97">
        <v>276</v>
      </c>
      <c r="G22" s="105">
        <f t="shared" si="1"/>
        <v>8.792609111181905</v>
      </c>
    </row>
    <row r="23" spans="1:7" ht="12.75">
      <c r="A23" s="36" t="s">
        <v>160</v>
      </c>
      <c r="B23" s="98">
        <v>1455</v>
      </c>
      <c r="C23" s="105">
        <f t="shared" si="2"/>
        <v>7.168193910730121</v>
      </c>
      <c r="E23" s="1" t="s">
        <v>161</v>
      </c>
      <c r="F23" s="98">
        <v>43</v>
      </c>
      <c r="G23" s="105">
        <f t="shared" si="1"/>
        <v>1.36986301369863</v>
      </c>
    </row>
    <row r="24" spans="1:7" ht="12.75">
      <c r="A24" s="36" t="s">
        <v>162</v>
      </c>
      <c r="B24" s="97">
        <v>3641</v>
      </c>
      <c r="C24" s="105">
        <f t="shared" si="2"/>
        <v>17.93772785496108</v>
      </c>
      <c r="E24" s="1" t="s">
        <v>163</v>
      </c>
      <c r="F24" s="97">
        <v>224700</v>
      </c>
      <c r="G24" s="112" t="s">
        <v>261</v>
      </c>
    </row>
    <row r="25" spans="1:7" ht="12.75">
      <c r="A25" s="36" t="s">
        <v>164</v>
      </c>
      <c r="B25" s="97">
        <v>3373</v>
      </c>
      <c r="C25" s="105">
        <f t="shared" si="2"/>
        <v>16.617400729135877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2650</v>
      </c>
      <c r="C26" s="105">
        <f t="shared" si="2"/>
        <v>13.055473445659672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3665</v>
      </c>
      <c r="C27" s="105">
        <f t="shared" si="2"/>
        <v>18.05596610503498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3321</v>
      </c>
      <c r="C28" s="105">
        <f t="shared" si="2"/>
        <v>16.361217853975763</v>
      </c>
      <c r="E28" s="32" t="s">
        <v>176</v>
      </c>
      <c r="F28" s="97">
        <v>1874</v>
      </c>
      <c r="G28" s="105">
        <f aca="true" t="shared" si="3" ref="G28:G35">(F28/$F$14)*100</f>
        <v>59.7005415737496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171</v>
      </c>
      <c r="C31" s="105">
        <f aca="true" t="shared" si="4" ref="C31:C39">(B31/$B$8)*100</f>
        <v>0.8424475317765298</v>
      </c>
      <c r="E31" s="32" t="s">
        <v>181</v>
      </c>
      <c r="F31" s="97">
        <v>112</v>
      </c>
      <c r="G31" s="105">
        <f t="shared" si="3"/>
        <v>3.5680152914941066</v>
      </c>
    </row>
    <row r="32" spans="1:7" ht="12.75">
      <c r="A32" s="36" t="s">
        <v>182</v>
      </c>
      <c r="B32" s="97">
        <v>495</v>
      </c>
      <c r="C32" s="105">
        <f t="shared" si="4"/>
        <v>2.4386639077741648</v>
      </c>
      <c r="E32" s="32" t="s">
        <v>183</v>
      </c>
      <c r="F32" s="97">
        <v>271</v>
      </c>
      <c r="G32" s="105">
        <f t="shared" si="3"/>
        <v>8.633322714240203</v>
      </c>
    </row>
    <row r="33" spans="1:7" ht="12.75">
      <c r="A33" s="36" t="s">
        <v>184</v>
      </c>
      <c r="B33" s="97">
        <v>1354</v>
      </c>
      <c r="C33" s="105">
        <f t="shared" si="4"/>
        <v>6.67060794166913</v>
      </c>
      <c r="E33" s="32" t="s">
        <v>185</v>
      </c>
      <c r="F33" s="97">
        <v>651</v>
      </c>
      <c r="G33" s="105">
        <f t="shared" si="3"/>
        <v>20.739088881809494</v>
      </c>
    </row>
    <row r="34" spans="1:7" ht="12.75">
      <c r="A34" s="36" t="s">
        <v>186</v>
      </c>
      <c r="B34" s="97">
        <v>3271</v>
      </c>
      <c r="C34" s="105">
        <f t="shared" si="4"/>
        <v>16.114888166321805</v>
      </c>
      <c r="E34" s="32" t="s">
        <v>187</v>
      </c>
      <c r="F34" s="97">
        <v>388</v>
      </c>
      <c r="G34" s="105">
        <f t="shared" si="3"/>
        <v>12.360624402676011</v>
      </c>
    </row>
    <row r="35" spans="1:7" ht="12.75">
      <c r="A35" s="36" t="s">
        <v>188</v>
      </c>
      <c r="B35" s="97">
        <v>4784</v>
      </c>
      <c r="C35" s="105">
        <f t="shared" si="4"/>
        <v>23.568824514730515</v>
      </c>
      <c r="E35" s="32" t="s">
        <v>189</v>
      </c>
      <c r="F35" s="97">
        <v>452</v>
      </c>
      <c r="G35" s="105">
        <f t="shared" si="3"/>
        <v>14.399490283529786</v>
      </c>
    </row>
    <row r="36" spans="1:7" ht="12.75">
      <c r="A36" s="36" t="s">
        <v>190</v>
      </c>
      <c r="B36" s="97">
        <v>4859</v>
      </c>
      <c r="C36" s="105">
        <f t="shared" si="4"/>
        <v>23.938319046211447</v>
      </c>
      <c r="E36" s="32" t="s">
        <v>191</v>
      </c>
      <c r="F36" s="97">
        <v>1416</v>
      </c>
      <c r="G36" s="112" t="s">
        <v>261</v>
      </c>
    </row>
    <row r="37" spans="1:7" ht="12.75">
      <c r="A37" s="36" t="s">
        <v>192</v>
      </c>
      <c r="B37" s="97">
        <v>2408</v>
      </c>
      <c r="C37" s="105">
        <f t="shared" si="4"/>
        <v>11.863237757414524</v>
      </c>
      <c r="E37" s="32" t="s">
        <v>193</v>
      </c>
      <c r="F37" s="97">
        <v>1265</v>
      </c>
      <c r="G37" s="105">
        <f>(F37/$F$14)*100</f>
        <v>40.2994584262504</v>
      </c>
    </row>
    <row r="38" spans="1:7" ht="12.75">
      <c r="A38" s="36" t="s">
        <v>194</v>
      </c>
      <c r="B38" s="97">
        <v>1277</v>
      </c>
      <c r="C38" s="105">
        <f t="shared" si="4"/>
        <v>6.2912602226820376</v>
      </c>
      <c r="E38" s="32" t="s">
        <v>191</v>
      </c>
      <c r="F38" s="97">
        <v>540</v>
      </c>
      <c r="G38" s="112" t="s">
        <v>261</v>
      </c>
    </row>
    <row r="39" spans="1:7" ht="12.75">
      <c r="A39" s="36" t="s">
        <v>195</v>
      </c>
      <c r="B39" s="97">
        <v>1679</v>
      </c>
      <c r="C39" s="105">
        <f t="shared" si="4"/>
        <v>8.271750911419844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7464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944</v>
      </c>
      <c r="G43" s="105">
        <f aca="true" t="shared" si="5" ref="G43:G48">(F43/$F$14)*100</f>
        <v>30.07327174259318</v>
      </c>
    </row>
    <row r="44" spans="1:7" ht="12.75">
      <c r="A44" s="36" t="s">
        <v>209</v>
      </c>
      <c r="B44" s="98">
        <v>1412</v>
      </c>
      <c r="C44" s="105">
        <f aca="true" t="shared" si="6" ref="C44:C49">(B44/$B$42)*100</f>
        <v>18.917470525187564</v>
      </c>
      <c r="E44" s="32" t="s">
        <v>210</v>
      </c>
      <c r="F44" s="97">
        <v>581</v>
      </c>
      <c r="G44" s="105">
        <f t="shared" si="5"/>
        <v>18.509079324625677</v>
      </c>
    </row>
    <row r="45" spans="1:7" ht="12.75">
      <c r="A45" s="36" t="s">
        <v>211</v>
      </c>
      <c r="B45" s="98">
        <v>2435</v>
      </c>
      <c r="C45" s="105">
        <f t="shared" si="6"/>
        <v>32.62325830653805</v>
      </c>
      <c r="E45" s="32" t="s">
        <v>212</v>
      </c>
      <c r="F45" s="97">
        <v>410</v>
      </c>
      <c r="G45" s="105">
        <f t="shared" si="5"/>
        <v>13.061484549219497</v>
      </c>
    </row>
    <row r="46" spans="1:7" ht="12.75">
      <c r="A46" s="36" t="s">
        <v>213</v>
      </c>
      <c r="B46" s="98">
        <v>1189</v>
      </c>
      <c r="C46" s="105">
        <f t="shared" si="6"/>
        <v>15.929796355841372</v>
      </c>
      <c r="E46" s="32" t="s">
        <v>214</v>
      </c>
      <c r="F46" s="97">
        <v>245</v>
      </c>
      <c r="G46" s="105">
        <f t="shared" si="5"/>
        <v>7.805033450143357</v>
      </c>
    </row>
    <row r="47" spans="1:7" ht="12.75">
      <c r="A47" s="36" t="s">
        <v>215</v>
      </c>
      <c r="B47" s="97">
        <v>1265</v>
      </c>
      <c r="C47" s="105">
        <f t="shared" si="6"/>
        <v>16.94801714898178</v>
      </c>
      <c r="E47" s="32" t="s">
        <v>216</v>
      </c>
      <c r="F47" s="97">
        <v>196</v>
      </c>
      <c r="G47" s="105">
        <f t="shared" si="5"/>
        <v>6.244026760114687</v>
      </c>
    </row>
    <row r="48" spans="1:7" ht="12.75">
      <c r="A48" s="36" t="s">
        <v>217</v>
      </c>
      <c r="B48" s="97">
        <v>599</v>
      </c>
      <c r="C48" s="105">
        <f t="shared" si="6"/>
        <v>8.02518756698821</v>
      </c>
      <c r="E48" s="32" t="s">
        <v>218</v>
      </c>
      <c r="F48" s="97">
        <v>746</v>
      </c>
      <c r="G48" s="105">
        <f t="shared" si="5"/>
        <v>23.765530423701815</v>
      </c>
    </row>
    <row r="49" spans="1:7" ht="12.75">
      <c r="A49" s="36" t="s">
        <v>219</v>
      </c>
      <c r="B49" s="97">
        <v>564</v>
      </c>
      <c r="C49" s="105">
        <f t="shared" si="6"/>
        <v>7.556270096463022</v>
      </c>
      <c r="E49" s="32" t="s">
        <v>220</v>
      </c>
      <c r="F49" s="97">
        <v>17</v>
      </c>
      <c r="G49" s="105">
        <f>(F49/$F$14)*100</f>
        <v>0.541573749601784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2836</v>
      </c>
      <c r="G51" s="81">
        <f>(F51/F$51)*100</f>
        <v>100</v>
      </c>
    </row>
    <row r="52" spans="1:7" ht="12.75">
      <c r="A52" s="4" t="s">
        <v>223</v>
      </c>
      <c r="B52" s="97">
        <v>777</v>
      </c>
      <c r="C52" s="105">
        <f>(B52/$B$42)*100</f>
        <v>10.409967845659164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3575</v>
      </c>
      <c r="C53" s="105">
        <f>(B53/$B$42)*100</f>
        <v>47.89657020364416</v>
      </c>
      <c r="E53" s="32" t="s">
        <v>226</v>
      </c>
      <c r="F53" s="97">
        <v>82</v>
      </c>
      <c r="G53" s="105">
        <f>(F53/F$51)*100</f>
        <v>2.8913963328631875</v>
      </c>
    </row>
    <row r="54" spans="1:7" ht="12.75">
      <c r="A54" s="4" t="s">
        <v>227</v>
      </c>
      <c r="B54" s="97">
        <v>2603</v>
      </c>
      <c r="C54" s="105">
        <f>(B54/$B$42)*100</f>
        <v>34.87406216505895</v>
      </c>
      <c r="E54" s="32" t="s">
        <v>228</v>
      </c>
      <c r="F54" s="97">
        <v>164</v>
      </c>
      <c r="G54" s="105">
        <f aca="true" t="shared" si="7" ref="G54:G60">(F54/F$51)*100</f>
        <v>5.782792665726375</v>
      </c>
    </row>
    <row r="55" spans="1:7" ht="12.75">
      <c r="A55" s="4" t="s">
        <v>229</v>
      </c>
      <c r="B55" s="97">
        <v>509</v>
      </c>
      <c r="C55" s="105">
        <f>(B55/$B$42)*100</f>
        <v>6.819399785637728</v>
      </c>
      <c r="E55" s="32" t="s">
        <v>230</v>
      </c>
      <c r="F55" s="97">
        <v>266</v>
      </c>
      <c r="G55" s="105">
        <f t="shared" si="7"/>
        <v>9.379407616361073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839</v>
      </c>
      <c r="G56" s="105">
        <f t="shared" si="7"/>
        <v>29.583921015514807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884</v>
      </c>
      <c r="G57" s="105">
        <f t="shared" si="7"/>
        <v>31.170662905500706</v>
      </c>
    </row>
    <row r="58" spans="1:7" ht="12.75">
      <c r="A58" s="36" t="s">
        <v>234</v>
      </c>
      <c r="B58" s="97">
        <v>4401</v>
      </c>
      <c r="C58" s="105">
        <f aca="true" t="shared" si="8" ref="C58:C66">(B58/$B$42)*100</f>
        <v>58.963022508038584</v>
      </c>
      <c r="E58" s="32" t="s">
        <v>235</v>
      </c>
      <c r="F58" s="97">
        <v>291</v>
      </c>
      <c r="G58" s="105">
        <f t="shared" si="7"/>
        <v>10.260930888575457</v>
      </c>
    </row>
    <row r="59" spans="1:7" ht="12.75">
      <c r="A59" s="36" t="s">
        <v>236</v>
      </c>
      <c r="B59" s="97">
        <v>80</v>
      </c>
      <c r="C59" s="105">
        <f t="shared" si="8"/>
        <v>1.0718113612004287</v>
      </c>
      <c r="E59" s="32" t="s">
        <v>237</v>
      </c>
      <c r="F59" s="98">
        <v>55</v>
      </c>
      <c r="G59" s="105">
        <f t="shared" si="7"/>
        <v>1.9393511988716503</v>
      </c>
    </row>
    <row r="60" spans="1:7" ht="12.75">
      <c r="A60" s="36" t="s">
        <v>238</v>
      </c>
      <c r="B60" s="97">
        <v>2433</v>
      </c>
      <c r="C60" s="105">
        <f t="shared" si="8"/>
        <v>32.59646302250804</v>
      </c>
      <c r="E60" s="32" t="s">
        <v>239</v>
      </c>
      <c r="F60" s="97">
        <v>255</v>
      </c>
      <c r="G60" s="105">
        <f t="shared" si="7"/>
        <v>8.991537376586741</v>
      </c>
    </row>
    <row r="61" spans="1:7" ht="12.75">
      <c r="A61" s="36" t="s">
        <v>240</v>
      </c>
      <c r="B61" s="97">
        <v>495</v>
      </c>
      <c r="C61" s="105">
        <f t="shared" si="8"/>
        <v>6.631832797427653</v>
      </c>
      <c r="E61" s="32" t="s">
        <v>163</v>
      </c>
      <c r="F61" s="97">
        <v>722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8</v>
      </c>
      <c r="C63" s="105">
        <f t="shared" si="8"/>
        <v>0.10718113612004287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29</v>
      </c>
      <c r="C65" s="105">
        <f t="shared" si="8"/>
        <v>0.38853161843515543</v>
      </c>
      <c r="E65" s="32" t="s">
        <v>208</v>
      </c>
      <c r="F65" s="97">
        <v>342</v>
      </c>
      <c r="G65" s="105">
        <f aca="true" t="shared" si="9" ref="G65:G71">(F65/F$51)*100</f>
        <v>12.059238363892808</v>
      </c>
    </row>
    <row r="66" spans="1:7" ht="12.75">
      <c r="A66" s="36" t="s">
        <v>247</v>
      </c>
      <c r="B66" s="97">
        <v>18</v>
      </c>
      <c r="C66" s="105">
        <f t="shared" si="8"/>
        <v>0.2411575562700965</v>
      </c>
      <c r="E66" s="32" t="s">
        <v>210</v>
      </c>
      <c r="F66" s="97">
        <v>340</v>
      </c>
      <c r="G66" s="105">
        <f t="shared" si="9"/>
        <v>11.988716502115656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492</v>
      </c>
      <c r="G67" s="105">
        <f t="shared" si="9"/>
        <v>17.348377997179128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384</v>
      </c>
      <c r="G68" s="105">
        <f t="shared" si="9"/>
        <v>13.540197461212976</v>
      </c>
    </row>
    <row r="69" spans="1:7" ht="12.75">
      <c r="A69" s="36" t="s">
        <v>249</v>
      </c>
      <c r="B69" s="97">
        <v>18</v>
      </c>
      <c r="C69" s="105">
        <f>(B69/$B$42)*100</f>
        <v>0.2411575562700965</v>
      </c>
      <c r="E69" s="32" t="s">
        <v>216</v>
      </c>
      <c r="F69" s="97">
        <v>179</v>
      </c>
      <c r="G69" s="105">
        <f t="shared" si="9"/>
        <v>6.311706629055007</v>
      </c>
    </row>
    <row r="70" spans="1:7" ht="12.75">
      <c r="A70" s="36" t="s">
        <v>251</v>
      </c>
      <c r="B70" s="97">
        <v>157</v>
      </c>
      <c r="C70" s="105">
        <f>(B70/$B$42)*100</f>
        <v>2.1034297963558415</v>
      </c>
      <c r="E70" s="32" t="s">
        <v>218</v>
      </c>
      <c r="F70" s="97">
        <v>774</v>
      </c>
      <c r="G70" s="105">
        <f t="shared" si="9"/>
        <v>27.291960507757405</v>
      </c>
    </row>
    <row r="71" spans="1:7" ht="12.75">
      <c r="A71" s="54" t="s">
        <v>252</v>
      </c>
      <c r="B71" s="103">
        <v>111</v>
      </c>
      <c r="C71" s="115">
        <f>(B71/$B$42)*100</f>
        <v>1.487138263665595</v>
      </c>
      <c r="D71" s="41"/>
      <c r="E71" s="44" t="s">
        <v>220</v>
      </c>
      <c r="F71" s="103">
        <v>325</v>
      </c>
      <c r="G71" s="115">
        <f t="shared" si="9"/>
        <v>11.459802538787024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2002-06-11T13:08:43Z</dcterms:modified>
  <cp:category/>
  <cp:version/>
  <cp:contentType/>
  <cp:contentStatus/>
</cp:coreProperties>
</file>