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<sst xmlns="http://schemas.openxmlformats.org/spreadsheetml/2006/main" count="676" uniqueCount="437">
  <si>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</si>
  <si>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</si>
  <si>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</si>
  <si>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</si>
  <si>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</si>
  <si>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</si>
  <si>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</si>
  <si>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</si>
  <si>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</si>
  <si>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</si>
  <si>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</si>
  <si>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</si>
  <si>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</si>
  <si>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</si>
  <si>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</si>
  <si>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</si>
  <si>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</si>
  <si>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</si>
  <si>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</si>
  <si>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</si>
  <si>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</si>
  <si>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</si>
  <si>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</si>
  <si>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</si>
  <si>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</si>
  <si>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</si>
  <si>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</si>
  <si>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</si>
  <si>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</si>
  <si>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</si>
  <si>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</si>
  <si>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</si>
  <si>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</si>
  <si>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</si>
  <si>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</si>
  <si>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</si>
  <si>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</si>
  <si>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</si>
  <si>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</si>
  <si>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</si>
  <si>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</si>
  <si>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</si>
  <si>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</si>
  <si>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</si>
  <si>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</si>
  <si>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</si>
  <si>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</si>
  <si>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</si>
  <si>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</si>
  <si>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</si>
  <si>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</si>
  <si>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</si>
  <si>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</si>
  <si>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</si>
  <si>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</si>
  <si>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</si>
  <si>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</si>
  <si>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</si>
  <si>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</si>
  <si>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</si>
  <si>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</si>
  <si>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</si>
  <si>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</si>
  <si>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</si>
  <si>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</si>
  <si>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</si>
  <si>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</si>
  <si>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Rio Grande CDP, Cape May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</si>
  <si>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</si>
  <si>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</si>
  <si>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</si>
  <si>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</si>
  <si>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</si>
  <si>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</si>
  <si>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</si>
  <si>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</si>
  <si>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</si>
  <si>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</si>
  <si>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</si>
  <si>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</si>
  <si>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</si>
  <si>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</si>
  <si>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</si>
  <si>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</si>
  <si>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</si>
  <si>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</si>
  <si>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</si>
  <si>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</si>
  <si>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</si>
  <si>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</si>
  <si>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</si>
  <si>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</si>
  <si>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</si>
  <si>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</si>
  <si>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</si>
  <si>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</si>
  <si>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</si>
  <si>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</si>
  <si>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</si>
  <si>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</si>
  <si>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</si>
  <si>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</si>
  <si>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</si>
  <si>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</si>
  <si>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</si>
  <si>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</si>
  <si>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</si>
  <si>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</si>
  <si>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</si>
  <si>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</si>
  <si>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</si>
  <si>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</si>
  <si>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</si>
  <si>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</si>
  <si>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</si>
  <si>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</si>
  <si>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</si>
  <si>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</si>
  <si>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</si>
  <si>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</si>
  <si>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</si>
  <si>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</si>
  <si>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</si>
  <si>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</si>
  <si>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</si>
  <si>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</si>
  <si>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</si>
  <si>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</si>
  <si>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</si>
  <si>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</si>
  <si>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</si>
  <si>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</si>
  <si>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</si>
  <si>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</si>
  <si>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</si>
  <si>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</si>
  <si>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</si>
  <si>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</si>
  <si>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</si>
  <si>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</si>
  <si>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</si>
  <si>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</si>
  <si>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</si>
  <si>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</si>
  <si>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</si>
  <si>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</si>
  <si>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</si>
  <si>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</si>
  <si>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</si>
  <si>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</si>
  <si>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</si>
  <si>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</si>
  <si>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</si>
  <si>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</si>
  <si>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</si>
  <si>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</si>
  <si>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</si>
  <si>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</si>
  <si>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</si>
  <si>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</si>
  <si>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</si>
  <si>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</si>
  <si>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</si>
  <si>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</si>
  <si>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</si>
  <si>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</si>
  <si>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</si>
  <si>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</si>
  <si>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</si>
  <si>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</si>
  <si>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</si>
  <si>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</si>
  <si>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</si>
  <si>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</si>
  <si>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</si>
  <si>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</si>
  <si>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</si>
  <si>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</si>
  <si>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</si>
  <si>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</si>
  <si>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</si>
  <si>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</si>
  <si>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</si>
  <si>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</si>
  <si>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</si>
  <si>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</si>
  <si>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</si>
  <si>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</si>
  <si>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</si>
  <si>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</si>
  <si>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</si>
  <si>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</si>
  <si>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</si>
  <si>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</si>
  <si>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</si>
  <si>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</si>
  <si>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</si>
  <si>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</si>
  <si>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</si>
  <si>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</si>
  <si>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</si>
  <si>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</si>
  <si>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</si>
  <si>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</si>
  <si>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</si>
  <si>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</si>
  <si>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</si>
  <si>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</si>
  <si>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</si>
  <si>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</si>
  <si>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</si>
  <si>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</si>
  <si>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</si>
  <si>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</si>
  <si>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</si>
  <si>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</si>
  <si>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</si>
  <si>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</si>
  <si>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</si>
  <si>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</si>
  <si>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</si>
  <si>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</si>
  <si>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</si>
  <si>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</si>
  <si>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</si>
  <si>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</si>
  <si>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</si>
  <si>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</si>
  <si>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</si>
  <si>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</si>
  <si>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</si>
  <si>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</si>
  <si>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</si>
  <si>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</si>
  <si>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</si>
  <si>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</si>
  <si>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</si>
  <si>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</si>
  <si>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</si>
  <si>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</si>
  <si>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</si>
  <si>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</si>
  <si>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</si>
  <si>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</si>
  <si>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</si>
  <si>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</si>
  <si>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</si>
  <si>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</si>
  <si>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</si>
  <si>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</si>
  <si>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</si>
  <si>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</si>
  <si>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</si>
  <si>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</si>
  <si>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</si>
  <si>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</si>
  <si>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</si>
  <si>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</si>
  <si>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</si>
  <si>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</si>
  <si>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</si>
  <si>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</si>
  <si>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</si>
  <si>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</si>
  <si>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</si>
  <si>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</si>
  <si>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</si>
  <si>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</si>
  <si>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</si>
  <si>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</si>
  <si>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</si>
  <si>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</si>
  <si>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</si>
  <si>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</si>
  <si>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</si>
  <si>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</si>
  <si>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</si>
  <si>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</si>
  <si>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</si>
  <si>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</si>
  <si>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</si>
  <si>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</si>
  <si>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</si>
  <si>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</si>
  <si>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</si>
  <si>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</si>
  <si>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</si>
  <si>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</si>
  <si>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</si>
  <si>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</si>
  <si>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</si>
  <si>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</si>
  <si>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</si>
  <si>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</si>
  <si>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</si>
  <si>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</si>
  <si>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</si>
  <si>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</si>
  <si>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</si>
  <si>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</si>
  <si>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</si>
  <si>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</si>
  <si>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</si>
  <si>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</si>
  <si>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</si>
  <si>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</si>
  <si>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</si>
  <si>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</si>
  <si>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</si>
  <si>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</si>
  <si>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</si>
  <si>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</si>
  <si>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</si>
  <si>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</si>
  <si>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</si>
  <si>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</si>
  <si>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</si>
  <si>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</si>
  <si>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</si>
  <si>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</si>
  <si>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</si>
  <si>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</si>
  <si>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</si>
  <si>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</si>
  <si>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</si>
  <si>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</si>
  <si>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</si>
  <si>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</si>
  <si>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</si>
  <si>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</si>
  <si>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</si>
  <si>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</si>
  <si>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</si>
  <si>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</si>
  <si>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</si>
  <si>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</si>
  <si>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</si>
  <si>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</si>
  <si>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</si>
  <si>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</si>
  <si>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</si>
  <si>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</si>
  <si>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</si>
  <si>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</si>
  <si>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</si>
  <si>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</si>
  <si>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</si>
  <si>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</si>
  <si>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</si>
  <si>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</si>
  <si>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</si>
  <si>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</si>
  <si>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</si>
  <si>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</si>
  <si>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</si>
  <si>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</si>
  <si>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</si>
  <si>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</si>
  <si>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</si>
  <si>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</si>
  <si>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</si>
  <si>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</si>
  <si>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</si>
  <si>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</si>
  <si>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</si>
  <si>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</si>
  <si>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</si>
  <si>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</si>
  <si>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</si>
  <si>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</si>
  <si>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</si>
  <si>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</si>
  <si>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</si>
  <si>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</si>
  <si>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</si>
  <si>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</si>
  <si>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</si>
  <si>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</si>
  <si>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</si>
  <si>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</si>
  <si>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</si>
  <si>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</si>
  <si>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</si>
  <si>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</si>
  <si>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</si>
  <si>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</si>
  <si>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</si>
  <si>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</si>
  <si>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</si>
  <si>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</si>
  <si>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</si>
  <si>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</si>
  <si>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</si>
  <si>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</si>
  <si>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</si>
  <si>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</si>
  <si>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</si>
  <si>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Rio Grande CDP, Cape May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</si>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</sst>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67</v>
      </c>
    </row>
    <row r="2" ht="12.75">
      <c r="A2" s="122"/>
    </row>
    <row r="3" ht="13.5" thickBot="1">
      <c r="A3" s="123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2444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2444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1169</v>
      </c>
      <c r="C9" s="151">
        <f>(B9/$B$7)*100</f>
        <v>47.831423895253685</v>
      </c>
      <c r="D9" s="152"/>
      <c r="E9" s="152" t="s">
        <v>403</v>
      </c>
      <c r="F9" s="150">
        <v>74</v>
      </c>
      <c r="G9" s="153">
        <f t="shared" si="0"/>
        <v>3.027823240589198</v>
      </c>
    </row>
    <row r="10" spans="1:7" ht="12.75">
      <c r="A10" s="149" t="s">
        <v>404</v>
      </c>
      <c r="B10" s="150">
        <v>1275</v>
      </c>
      <c r="C10" s="151">
        <f>(B10/$B$7)*100</f>
        <v>52.16857610474632</v>
      </c>
      <c r="D10" s="152"/>
      <c r="E10" s="152" t="s">
        <v>405</v>
      </c>
      <c r="F10" s="150">
        <v>7</v>
      </c>
      <c r="G10" s="153">
        <f t="shared" si="0"/>
        <v>0.2864157119476268</v>
      </c>
    </row>
    <row r="11" spans="1:7" ht="12.75">
      <c r="A11" s="149"/>
      <c r="B11" s="150"/>
      <c r="C11" s="151"/>
      <c r="D11" s="152"/>
      <c r="E11" s="152" t="s">
        <v>406</v>
      </c>
      <c r="F11" s="150">
        <v>48</v>
      </c>
      <c r="G11" s="153">
        <f t="shared" si="0"/>
        <v>1.9639934533551555</v>
      </c>
    </row>
    <row r="12" spans="1:7" ht="12.75">
      <c r="A12" s="149" t="s">
        <v>407</v>
      </c>
      <c r="B12" s="150">
        <v>110</v>
      </c>
      <c r="C12" s="151">
        <f aca="true" t="shared" si="1" ref="C12:C24">B12*100/B$7</f>
        <v>4.500818330605565</v>
      </c>
      <c r="D12" s="152"/>
      <c r="E12" s="152" t="s">
        <v>408</v>
      </c>
      <c r="F12" s="150">
        <v>2</v>
      </c>
      <c r="G12" s="153">
        <f t="shared" si="0"/>
        <v>0.08183306055646482</v>
      </c>
    </row>
    <row r="13" spans="1:7" ht="12.75">
      <c r="A13" s="149" t="s">
        <v>409</v>
      </c>
      <c r="B13" s="150">
        <v>168</v>
      </c>
      <c r="C13" s="151">
        <f t="shared" si="1"/>
        <v>6.873977086743044</v>
      </c>
      <c r="D13" s="152"/>
      <c r="E13" s="152" t="s">
        <v>410</v>
      </c>
      <c r="F13" s="150">
        <v>17</v>
      </c>
      <c r="G13" s="153">
        <f t="shared" si="0"/>
        <v>0.6955810147299509</v>
      </c>
    </row>
    <row r="14" spans="1:7" ht="12.75">
      <c r="A14" s="149" t="s">
        <v>411</v>
      </c>
      <c r="B14" s="150">
        <v>145</v>
      </c>
      <c r="C14" s="151">
        <f t="shared" si="1"/>
        <v>5.932896890343699</v>
      </c>
      <c r="D14" s="152"/>
      <c r="E14" s="152" t="s">
        <v>412</v>
      </c>
      <c r="F14" s="150">
        <v>2370</v>
      </c>
      <c r="G14" s="153">
        <f t="shared" si="0"/>
        <v>96.9721767594108</v>
      </c>
    </row>
    <row r="15" spans="1:7" ht="12.75">
      <c r="A15" s="149" t="s">
        <v>413</v>
      </c>
      <c r="B15" s="150">
        <v>171</v>
      </c>
      <c r="C15" s="151">
        <f t="shared" si="1"/>
        <v>6.996726677577741</v>
      </c>
      <c r="D15" s="152"/>
      <c r="E15" s="152" t="s">
        <v>414</v>
      </c>
      <c r="F15" s="150">
        <v>2197</v>
      </c>
      <c r="G15" s="153">
        <f t="shared" si="0"/>
        <v>89.8936170212766</v>
      </c>
    </row>
    <row r="16" spans="1:7" ht="12.75">
      <c r="A16" s="149" t="s">
        <v>415</v>
      </c>
      <c r="B16" s="150">
        <v>122</v>
      </c>
      <c r="C16" s="151">
        <f t="shared" si="1"/>
        <v>4.991816693944354</v>
      </c>
      <c r="D16" s="152"/>
      <c r="E16" s="152"/>
      <c r="F16" s="145"/>
      <c r="G16" s="146"/>
    </row>
    <row r="17" spans="1:7" ht="12.75">
      <c r="A17" s="149" t="s">
        <v>416</v>
      </c>
      <c r="B17" s="150">
        <v>240</v>
      </c>
      <c r="C17" s="151">
        <f t="shared" si="1"/>
        <v>9.819967266775777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412</v>
      </c>
      <c r="C18" s="151">
        <f t="shared" si="1"/>
        <v>16.857610474631752</v>
      </c>
      <c r="D18" s="152"/>
      <c r="E18" s="143" t="s">
        <v>419</v>
      </c>
      <c r="F18" s="141">
        <v>2444</v>
      </c>
      <c r="G18" s="148">
        <v>100</v>
      </c>
    </row>
    <row r="19" spans="1:7" ht="12.75">
      <c r="A19" s="149" t="s">
        <v>420</v>
      </c>
      <c r="B19" s="150">
        <v>323</v>
      </c>
      <c r="C19" s="151">
        <f t="shared" si="1"/>
        <v>13.216039279869067</v>
      </c>
      <c r="D19" s="152"/>
      <c r="E19" s="152" t="s">
        <v>421</v>
      </c>
      <c r="F19" s="150">
        <v>2428</v>
      </c>
      <c r="G19" s="153">
        <f aca="true" t="shared" si="2" ref="G19:G30">F19*100/F$18</f>
        <v>99.34533551554829</v>
      </c>
    </row>
    <row r="20" spans="1:7" ht="12.75">
      <c r="A20" s="149" t="s">
        <v>422</v>
      </c>
      <c r="B20" s="150">
        <v>119</v>
      </c>
      <c r="C20" s="151">
        <f t="shared" si="1"/>
        <v>4.869067103109656</v>
      </c>
      <c r="D20" s="152"/>
      <c r="E20" s="152" t="s">
        <v>423</v>
      </c>
      <c r="F20" s="150">
        <v>1029</v>
      </c>
      <c r="G20" s="153">
        <f t="shared" si="2"/>
        <v>42.10310965630114</v>
      </c>
    </row>
    <row r="21" spans="1:7" ht="12.75">
      <c r="A21" s="149" t="s">
        <v>424</v>
      </c>
      <c r="B21" s="150">
        <v>147</v>
      </c>
      <c r="C21" s="151">
        <f t="shared" si="1"/>
        <v>6.014729950900164</v>
      </c>
      <c r="D21" s="152"/>
      <c r="E21" s="152" t="s">
        <v>425</v>
      </c>
      <c r="F21" s="150">
        <v>479</v>
      </c>
      <c r="G21" s="153">
        <f t="shared" si="2"/>
        <v>19.599018003273322</v>
      </c>
    </row>
    <row r="22" spans="1:7" ht="12.75">
      <c r="A22" s="149" t="s">
        <v>426</v>
      </c>
      <c r="B22" s="150">
        <v>268</v>
      </c>
      <c r="C22" s="151">
        <f t="shared" si="1"/>
        <v>10.965630114566284</v>
      </c>
      <c r="D22" s="152"/>
      <c r="E22" s="152" t="s">
        <v>427</v>
      </c>
      <c r="F22" s="150">
        <v>679</v>
      </c>
      <c r="G22" s="153">
        <f t="shared" si="2"/>
        <v>27.782324058919805</v>
      </c>
    </row>
    <row r="23" spans="1:7" ht="12.75">
      <c r="A23" s="149" t="s">
        <v>428</v>
      </c>
      <c r="B23" s="150">
        <v>156</v>
      </c>
      <c r="C23" s="151">
        <f t="shared" si="1"/>
        <v>6.382978723404255</v>
      </c>
      <c r="D23" s="152"/>
      <c r="E23" s="152" t="s">
        <v>429</v>
      </c>
      <c r="F23" s="150">
        <v>478</v>
      </c>
      <c r="G23" s="153">
        <f t="shared" si="2"/>
        <v>19.55810147299509</v>
      </c>
    </row>
    <row r="24" spans="1:7" ht="12.75">
      <c r="A24" s="149" t="s">
        <v>430</v>
      </c>
      <c r="B24" s="150">
        <v>63</v>
      </c>
      <c r="C24" s="151">
        <f t="shared" si="1"/>
        <v>2.5777414075286416</v>
      </c>
      <c r="D24" s="152"/>
      <c r="E24" s="152" t="s">
        <v>431</v>
      </c>
      <c r="F24" s="150">
        <v>115</v>
      </c>
      <c r="G24" s="153">
        <f t="shared" si="2"/>
        <v>4.705400981996727</v>
      </c>
    </row>
    <row r="25" spans="1:7" ht="12.75">
      <c r="A25" s="149"/>
      <c r="B25" s="145"/>
      <c r="C25" s="154"/>
      <c r="D25" s="152"/>
      <c r="E25" s="152" t="s">
        <v>432</v>
      </c>
      <c r="F25" s="150">
        <v>41</v>
      </c>
      <c r="G25" s="153">
        <f t="shared" si="2"/>
        <v>1.6775777414075286</v>
      </c>
    </row>
    <row r="26" spans="1:7" ht="12.75">
      <c r="A26" s="149" t="s">
        <v>433</v>
      </c>
      <c r="B26" s="155">
        <v>41.6</v>
      </c>
      <c r="C26" s="156" t="s">
        <v>262</v>
      </c>
      <c r="D26" s="152"/>
      <c r="E26" s="157" t="s">
        <v>434</v>
      </c>
      <c r="F26" s="150">
        <v>126</v>
      </c>
      <c r="G26" s="153">
        <f t="shared" si="2"/>
        <v>5.155482815057283</v>
      </c>
    </row>
    <row r="27" spans="1:7" ht="12.75">
      <c r="A27" s="149"/>
      <c r="B27" s="145"/>
      <c r="C27" s="154"/>
      <c r="D27" s="152"/>
      <c r="E27" s="158" t="s">
        <v>435</v>
      </c>
      <c r="F27" s="150">
        <v>68</v>
      </c>
      <c r="G27" s="153">
        <f t="shared" si="2"/>
        <v>2.7823240589198037</v>
      </c>
    </row>
    <row r="28" spans="1:7" ht="12.75">
      <c r="A28" s="149" t="s">
        <v>263</v>
      </c>
      <c r="B28" s="150">
        <v>1916</v>
      </c>
      <c r="C28" s="151">
        <f aca="true" t="shared" si="3" ref="C28:C35">B28*100/B$7</f>
        <v>78.39607201309329</v>
      </c>
      <c r="D28" s="152"/>
      <c r="E28" s="152" t="s">
        <v>436</v>
      </c>
      <c r="F28" s="150">
        <v>16</v>
      </c>
      <c r="G28" s="153">
        <f t="shared" si="2"/>
        <v>0.6546644844517185</v>
      </c>
    </row>
    <row r="29" spans="1:7" ht="12.75">
      <c r="A29" s="149" t="s">
        <v>0</v>
      </c>
      <c r="B29" s="150">
        <v>917</v>
      </c>
      <c r="C29" s="151">
        <f t="shared" si="3"/>
        <v>37.52045826513912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999</v>
      </c>
      <c r="C30" s="151">
        <f t="shared" si="3"/>
        <v>40.875613747954176</v>
      </c>
      <c r="D30" s="152"/>
      <c r="E30" s="152" t="s">
        <v>3</v>
      </c>
      <c r="F30" s="150">
        <v>16</v>
      </c>
      <c r="G30" s="153">
        <f t="shared" si="2"/>
        <v>0.6546644844517185</v>
      </c>
    </row>
    <row r="31" spans="1:7" ht="12.75">
      <c r="A31" s="149" t="s">
        <v>4</v>
      </c>
      <c r="B31" s="150">
        <v>1819</v>
      </c>
      <c r="C31" s="151">
        <f t="shared" si="3"/>
        <v>74.42716857610475</v>
      </c>
      <c r="D31" s="152"/>
      <c r="E31" s="152"/>
      <c r="F31" s="145"/>
      <c r="G31" s="146"/>
    </row>
    <row r="32" spans="1:7" ht="12.75">
      <c r="A32" s="149" t="s">
        <v>5</v>
      </c>
      <c r="B32" s="150">
        <v>561</v>
      </c>
      <c r="C32" s="151">
        <f t="shared" si="3"/>
        <v>22.95417348608838</v>
      </c>
      <c r="D32" s="152"/>
      <c r="E32" s="143" t="s">
        <v>6</v>
      </c>
      <c r="F32" s="147"/>
      <c r="G32" s="159"/>
    </row>
    <row r="33" spans="1:7" ht="12.75">
      <c r="A33" s="149" t="s">
        <v>7</v>
      </c>
      <c r="B33" s="150">
        <v>487</v>
      </c>
      <c r="C33" s="151">
        <f t="shared" si="3"/>
        <v>19.926350245499183</v>
      </c>
      <c r="D33" s="152"/>
      <c r="E33" s="143" t="s">
        <v>8</v>
      </c>
      <c r="F33" s="141">
        <v>1029</v>
      </c>
      <c r="G33" s="148">
        <v>100</v>
      </c>
    </row>
    <row r="34" spans="1:7" ht="12.75">
      <c r="A34" s="149" t="s">
        <v>0</v>
      </c>
      <c r="B34" s="150">
        <v>216</v>
      </c>
      <c r="C34" s="151">
        <f t="shared" si="3"/>
        <v>8.8379705400982</v>
      </c>
      <c r="D34" s="152"/>
      <c r="E34" s="152" t="s">
        <v>9</v>
      </c>
      <c r="F34" s="150">
        <v>659</v>
      </c>
      <c r="G34" s="153">
        <f aca="true" t="shared" si="4" ref="G34:G42">F34*100/F$33</f>
        <v>64.0427599611273</v>
      </c>
    </row>
    <row r="35" spans="1:7" ht="12.75">
      <c r="A35" s="149" t="s">
        <v>2</v>
      </c>
      <c r="B35" s="150">
        <v>271</v>
      </c>
      <c r="C35" s="151">
        <f t="shared" si="3"/>
        <v>11.088379705400982</v>
      </c>
      <c r="D35" s="152"/>
      <c r="E35" s="152" t="s">
        <v>10</v>
      </c>
      <c r="F35" s="150">
        <v>262</v>
      </c>
      <c r="G35" s="153">
        <f t="shared" si="4"/>
        <v>25.461613216715257</v>
      </c>
    </row>
    <row r="36" spans="1:7" ht="12.75">
      <c r="A36" s="149"/>
      <c r="B36" s="145"/>
      <c r="C36" s="154"/>
      <c r="D36" s="152"/>
      <c r="E36" s="152" t="s">
        <v>11</v>
      </c>
      <c r="F36" s="150">
        <v>479</v>
      </c>
      <c r="G36" s="153">
        <f t="shared" si="4"/>
        <v>46.55004859086492</v>
      </c>
    </row>
    <row r="37" spans="1:7" ht="12.75">
      <c r="A37" s="160" t="s">
        <v>12</v>
      </c>
      <c r="B37" s="145"/>
      <c r="C37" s="154"/>
      <c r="D37" s="152"/>
      <c r="E37" s="152" t="s">
        <v>10</v>
      </c>
      <c r="F37" s="150">
        <v>162</v>
      </c>
      <c r="G37" s="153">
        <f t="shared" si="4"/>
        <v>15.743440233236152</v>
      </c>
    </row>
    <row r="38" spans="1:7" ht="12.75">
      <c r="A38" s="161" t="s">
        <v>13</v>
      </c>
      <c r="B38" s="150">
        <v>2386</v>
      </c>
      <c r="C38" s="151">
        <f aca="true" t="shared" si="5" ref="C38:C54">B38*100/B$7</f>
        <v>97.62684124386251</v>
      </c>
      <c r="D38" s="152"/>
      <c r="E38" s="152" t="s">
        <v>14</v>
      </c>
      <c r="F38" s="150">
        <v>140</v>
      </c>
      <c r="G38" s="153">
        <f t="shared" si="4"/>
        <v>13.605442176870747</v>
      </c>
    </row>
    <row r="39" spans="1:7" ht="12.75">
      <c r="A39" s="149" t="s">
        <v>15</v>
      </c>
      <c r="B39" s="150">
        <v>2219</v>
      </c>
      <c r="C39" s="151">
        <f t="shared" si="5"/>
        <v>90.79378068739771</v>
      </c>
      <c r="D39" s="152"/>
      <c r="E39" s="152" t="s">
        <v>10</v>
      </c>
      <c r="F39" s="150">
        <v>85</v>
      </c>
      <c r="G39" s="153">
        <f t="shared" si="4"/>
        <v>8.26044703595724</v>
      </c>
    </row>
    <row r="40" spans="1:7" ht="12.75">
      <c r="A40" s="149" t="s">
        <v>16</v>
      </c>
      <c r="B40" s="150">
        <v>110</v>
      </c>
      <c r="C40" s="151">
        <f t="shared" si="5"/>
        <v>4.500818330605565</v>
      </c>
      <c r="D40" s="152"/>
      <c r="E40" s="152" t="s">
        <v>17</v>
      </c>
      <c r="F40" s="150">
        <v>370</v>
      </c>
      <c r="G40" s="153">
        <f t="shared" si="4"/>
        <v>35.95724003887269</v>
      </c>
    </row>
    <row r="41" spans="1:7" ht="12.75">
      <c r="A41" s="149" t="s">
        <v>18</v>
      </c>
      <c r="B41" s="150">
        <v>7</v>
      </c>
      <c r="C41" s="151">
        <f t="shared" si="5"/>
        <v>0.2864157119476268</v>
      </c>
      <c r="D41" s="152"/>
      <c r="E41" s="152" t="s">
        <v>19</v>
      </c>
      <c r="F41" s="150">
        <v>310</v>
      </c>
      <c r="G41" s="153">
        <f t="shared" si="4"/>
        <v>30.12633624878523</v>
      </c>
    </row>
    <row r="42" spans="1:7" ht="12.75">
      <c r="A42" s="149" t="s">
        <v>20</v>
      </c>
      <c r="B42" s="150">
        <v>23</v>
      </c>
      <c r="C42" s="151">
        <f t="shared" si="5"/>
        <v>0.9410801963993454</v>
      </c>
      <c r="D42" s="152"/>
      <c r="E42" s="152" t="s">
        <v>21</v>
      </c>
      <c r="F42" s="150">
        <v>158</v>
      </c>
      <c r="G42" s="153">
        <f t="shared" si="4"/>
        <v>15.354713313896987</v>
      </c>
    </row>
    <row r="43" spans="1:7" ht="12.75">
      <c r="A43" s="149" t="s">
        <v>22</v>
      </c>
      <c r="B43" s="150">
        <v>3</v>
      </c>
      <c r="C43" s="151">
        <f t="shared" si="5"/>
        <v>0.12274959083469722</v>
      </c>
      <c r="D43" s="152"/>
      <c r="E43" s="152"/>
      <c r="F43" s="145"/>
      <c r="G43" s="146"/>
    </row>
    <row r="44" spans="1:7" ht="12.75">
      <c r="A44" s="149" t="s">
        <v>23</v>
      </c>
      <c r="B44" s="150">
        <v>10</v>
      </c>
      <c r="C44" s="151">
        <f t="shared" si="5"/>
        <v>0.40916530278232405</v>
      </c>
      <c r="D44" s="152"/>
      <c r="E44" s="152" t="s">
        <v>24</v>
      </c>
      <c r="F44" s="150">
        <v>289</v>
      </c>
      <c r="G44" s="162">
        <f>F44*100/F33</f>
        <v>28.085519922254615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50">
        <v>367</v>
      </c>
      <c r="G45" s="162">
        <f>F45*100/F33</f>
        <v>35.66569484936832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28</v>
      </c>
      <c r="B47" s="150">
        <v>2</v>
      </c>
      <c r="C47" s="151">
        <f t="shared" si="5"/>
        <v>0.08183306055646482</v>
      </c>
      <c r="D47" s="152"/>
      <c r="E47" s="152" t="s">
        <v>29</v>
      </c>
      <c r="F47" s="163">
        <v>2.36</v>
      </c>
      <c r="G47" s="164" t="s">
        <v>262</v>
      </c>
    </row>
    <row r="48" spans="1:7" ht="12.75">
      <c r="A48" s="149" t="s">
        <v>30</v>
      </c>
      <c r="B48" s="150">
        <v>5</v>
      </c>
      <c r="C48" s="151">
        <f t="shared" si="5"/>
        <v>0.20458265139116202</v>
      </c>
      <c r="D48" s="152"/>
      <c r="E48" s="152" t="s">
        <v>31</v>
      </c>
      <c r="F48" s="163">
        <v>2.93</v>
      </c>
      <c r="G48" s="164" t="s">
        <v>262</v>
      </c>
    </row>
    <row r="49" spans="1:7" ht="14.25">
      <c r="A49" s="149" t="s">
        <v>32</v>
      </c>
      <c r="B49" s="150">
        <v>3</v>
      </c>
      <c r="C49" s="151">
        <f t="shared" si="5"/>
        <v>0.12274959083469722</v>
      </c>
      <c r="D49" s="152"/>
      <c r="E49" s="152"/>
      <c r="F49" s="145"/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/>
      <c r="G50" s="159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1029</v>
      </c>
      <c r="G52" s="153">
        <f>F52*100/F$51</f>
        <v>79.52086553323029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265</v>
      </c>
      <c r="G53" s="153">
        <f>F53*100/F$51</f>
        <v>20.479134466769708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173</v>
      </c>
      <c r="G54" s="153">
        <f>F54*100/F$51</f>
        <v>13.369397217928903</v>
      </c>
    </row>
    <row r="55" spans="1:7" ht="12.75">
      <c r="A55" s="149" t="s">
        <v>43</v>
      </c>
      <c r="B55" s="150">
        <v>27</v>
      </c>
      <c r="C55" s="151">
        <f>B55*100/B$7</f>
        <v>1.104746317512275</v>
      </c>
      <c r="D55" s="152"/>
      <c r="E55" s="152"/>
      <c r="F55" s="145"/>
      <c r="G55" s="146"/>
    </row>
    <row r="56" spans="1:7" ht="12.75">
      <c r="A56" s="149" t="s">
        <v>44</v>
      </c>
      <c r="B56" s="165">
        <v>58</v>
      </c>
      <c r="C56" s="166">
        <f>B56*100/B$7</f>
        <v>2.3731587561374794</v>
      </c>
      <c r="D56" s="152"/>
      <c r="E56" s="152" t="s">
        <v>45</v>
      </c>
      <c r="F56" s="167">
        <v>2.7</v>
      </c>
      <c r="G56" s="164" t="s">
        <v>262</v>
      </c>
    </row>
    <row r="57" spans="1:7" ht="12.75">
      <c r="A57" s="149"/>
      <c r="B57" s="165"/>
      <c r="C57" s="166"/>
      <c r="D57" s="152"/>
      <c r="E57" s="152" t="s">
        <v>46</v>
      </c>
      <c r="F57" s="167">
        <v>11</v>
      </c>
      <c r="G57" s="164" t="s">
        <v>262</v>
      </c>
    </row>
    <row r="58" spans="1:7" ht="12.75">
      <c r="A58" s="168" t="s">
        <v>47</v>
      </c>
      <c r="B58" s="165"/>
      <c r="C58" s="166"/>
      <c r="D58" s="152"/>
      <c r="E58" s="152"/>
      <c r="F58" s="145"/>
      <c r="G58" s="146"/>
    </row>
    <row r="59" spans="1:7" ht="14.25">
      <c r="A59" s="169" t="s">
        <v>48</v>
      </c>
      <c r="B59" s="165"/>
      <c r="C59" s="166"/>
      <c r="D59" s="152"/>
      <c r="E59" s="143" t="s">
        <v>49</v>
      </c>
      <c r="F59" s="147"/>
      <c r="G59" s="159"/>
    </row>
    <row r="60" spans="1:7" ht="12.75">
      <c r="A60" s="149" t="s">
        <v>50</v>
      </c>
      <c r="B60" s="165">
        <v>2255</v>
      </c>
      <c r="C60" s="166">
        <f>B60*100/B7</f>
        <v>92.26677577741407</v>
      </c>
      <c r="D60" s="152"/>
      <c r="E60" s="143" t="s">
        <v>51</v>
      </c>
      <c r="F60" s="141">
        <v>1029</v>
      </c>
      <c r="G60" s="148">
        <v>100</v>
      </c>
    </row>
    <row r="61" spans="1:7" ht="12.75">
      <c r="A61" s="149" t="s">
        <v>52</v>
      </c>
      <c r="B61" s="165">
        <v>157</v>
      </c>
      <c r="C61" s="166">
        <f>B61*100/B7</f>
        <v>6.423895253682487</v>
      </c>
      <c r="D61" s="152"/>
      <c r="E61" s="152" t="s">
        <v>53</v>
      </c>
      <c r="F61" s="170">
        <v>786</v>
      </c>
      <c r="G61" s="153">
        <f>F61*100/F$60</f>
        <v>76.38483965014578</v>
      </c>
    </row>
    <row r="62" spans="1:7" ht="12.75">
      <c r="A62" s="149" t="s">
        <v>54</v>
      </c>
      <c r="B62" s="165">
        <v>28</v>
      </c>
      <c r="C62" s="166">
        <f>B62*100/B7</f>
        <v>1.1456628477905073</v>
      </c>
      <c r="D62" s="152"/>
      <c r="E62" s="152" t="s">
        <v>55</v>
      </c>
      <c r="F62" s="170">
        <v>243</v>
      </c>
      <c r="G62" s="153">
        <f>F62*100/F$60</f>
        <v>23.61516034985423</v>
      </c>
    </row>
    <row r="63" spans="1:7" ht="12.75">
      <c r="A63" s="149" t="s">
        <v>56</v>
      </c>
      <c r="B63" s="165">
        <v>26</v>
      </c>
      <c r="C63" s="166">
        <f>B63*100/B7</f>
        <v>1.0638297872340425</v>
      </c>
      <c r="D63" s="152"/>
      <c r="E63" s="152"/>
      <c r="F63" s="145"/>
      <c r="G63" s="146"/>
    </row>
    <row r="64" spans="1:7" ht="12.75">
      <c r="A64" s="149" t="s">
        <v>57</v>
      </c>
      <c r="B64" s="165">
        <v>3</v>
      </c>
      <c r="C64" s="166">
        <f>B64*100/B7</f>
        <v>0.12274959083469722</v>
      </c>
      <c r="D64" s="152"/>
      <c r="E64" s="152" t="s">
        <v>58</v>
      </c>
      <c r="F64" s="163">
        <v>2.37</v>
      </c>
      <c r="G64" s="164" t="s">
        <v>262</v>
      </c>
    </row>
    <row r="65" spans="1:7" ht="13.5" thickBot="1">
      <c r="A65" s="171" t="s">
        <v>59</v>
      </c>
      <c r="B65" s="172">
        <v>43</v>
      </c>
      <c r="C65" s="173">
        <f>B65*100/B7</f>
        <v>1.7594108019639934</v>
      </c>
      <c r="D65" s="174"/>
      <c r="E65" s="174" t="s">
        <v>60</v>
      </c>
      <c r="F65" s="175">
        <v>2.33</v>
      </c>
      <c r="G65" s="176" t="s">
        <v>262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166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2476</v>
      </c>
      <c r="G9" s="33">
        <f>(F9/$F$9)*100</f>
        <v>100</v>
      </c>
    </row>
    <row r="10" spans="1:7" ht="12.75">
      <c r="A10" s="29" t="s">
        <v>270</v>
      </c>
      <c r="B10" s="93">
        <v>525</v>
      </c>
      <c r="C10" s="33">
        <f aca="true" t="shared" si="0" ref="C10:C15">(B10/$B$10)*100</f>
        <v>100</v>
      </c>
      <c r="E10" s="34" t="s">
        <v>271</v>
      </c>
      <c r="F10" s="97">
        <v>2446</v>
      </c>
      <c r="G10" s="84">
        <f aca="true" t="shared" si="1" ref="G10:G16">(F10/$F$9)*100</f>
        <v>98.78836833602584</v>
      </c>
    </row>
    <row r="11" spans="1:8" ht="12.75">
      <c r="A11" s="36" t="s">
        <v>272</v>
      </c>
      <c r="B11" s="98">
        <v>27</v>
      </c>
      <c r="C11" s="35">
        <f t="shared" si="0"/>
        <v>5.142857142857142</v>
      </c>
      <c r="E11" s="34" t="s">
        <v>273</v>
      </c>
      <c r="F11" s="97">
        <v>2439</v>
      </c>
      <c r="G11" s="84">
        <f t="shared" si="1"/>
        <v>98.50565428109854</v>
      </c>
      <c r="H11" s="15" t="s">
        <v>251</v>
      </c>
    </row>
    <row r="12" spans="1:8" ht="12.75">
      <c r="A12" s="36" t="s">
        <v>274</v>
      </c>
      <c r="B12" s="98">
        <v>30</v>
      </c>
      <c r="C12" s="35">
        <f t="shared" si="0"/>
        <v>5.714285714285714</v>
      </c>
      <c r="E12" s="34" t="s">
        <v>275</v>
      </c>
      <c r="F12" s="97">
        <v>1500</v>
      </c>
      <c r="G12" s="84">
        <f t="shared" si="1"/>
        <v>60.58158319870759</v>
      </c>
      <c r="H12" s="15" t="s">
        <v>251</v>
      </c>
    </row>
    <row r="13" spans="1:7" ht="12.75">
      <c r="A13" s="36" t="s">
        <v>276</v>
      </c>
      <c r="B13" s="98">
        <v>268</v>
      </c>
      <c r="C13" s="35">
        <f t="shared" si="0"/>
        <v>51.04761904761905</v>
      </c>
      <c r="E13" s="34" t="s">
        <v>277</v>
      </c>
      <c r="F13" s="97">
        <v>939</v>
      </c>
      <c r="G13" s="84">
        <f t="shared" si="1"/>
        <v>37.92407108239095</v>
      </c>
    </row>
    <row r="14" spans="1:7" ht="12.75">
      <c r="A14" s="36" t="s">
        <v>278</v>
      </c>
      <c r="B14" s="98">
        <v>130</v>
      </c>
      <c r="C14" s="35">
        <f t="shared" si="0"/>
        <v>24.761904761904763</v>
      </c>
      <c r="E14" s="34" t="s">
        <v>167</v>
      </c>
      <c r="F14" s="97">
        <v>7</v>
      </c>
      <c r="G14" s="84">
        <f t="shared" si="1"/>
        <v>0.28271405492730206</v>
      </c>
    </row>
    <row r="15" spans="1:7" ht="12.75">
      <c r="A15" s="36" t="s">
        <v>325</v>
      </c>
      <c r="B15" s="97">
        <v>70</v>
      </c>
      <c r="C15" s="35">
        <f t="shared" si="0"/>
        <v>13.333333333333334</v>
      </c>
      <c r="E15" s="34" t="s">
        <v>279</v>
      </c>
      <c r="F15" s="97">
        <v>30</v>
      </c>
      <c r="G15" s="84">
        <f t="shared" si="1"/>
        <v>1.2116316639741518</v>
      </c>
    </row>
    <row r="16" spans="1:7" ht="12.75">
      <c r="A16" s="36"/>
      <c r="B16" s="93" t="s">
        <v>251</v>
      </c>
      <c r="C16" s="10"/>
      <c r="E16" s="34" t="s">
        <v>280</v>
      </c>
      <c r="F16" s="98">
        <v>0</v>
      </c>
      <c r="G16" s="84">
        <f t="shared" si="1"/>
        <v>0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14</v>
      </c>
      <c r="G17" s="84">
        <f>(F17/$F$9)*100</f>
        <v>0.5654281098546041</v>
      </c>
    </row>
    <row r="18" spans="1:7" ht="12.75">
      <c r="A18" s="29" t="s">
        <v>283</v>
      </c>
      <c r="B18" s="93">
        <v>1699</v>
      </c>
      <c r="C18" s="33">
        <f>(B18/$B$18)*100</f>
        <v>100</v>
      </c>
      <c r="E18" s="34" t="s">
        <v>284</v>
      </c>
      <c r="F18" s="97">
        <v>16</v>
      </c>
      <c r="G18" s="84">
        <f>(F18/$F$9)*100</f>
        <v>0.6462035541195477</v>
      </c>
    </row>
    <row r="19" spans="1:7" ht="12.75">
      <c r="A19" s="36" t="s">
        <v>285</v>
      </c>
      <c r="B19" s="97">
        <v>140</v>
      </c>
      <c r="C19" s="84">
        <f aca="true" t="shared" si="2" ref="C19:C25">(B19/$B$18)*100</f>
        <v>8.24014125956445</v>
      </c>
      <c r="E19" s="34"/>
      <c r="F19" s="97" t="s">
        <v>251</v>
      </c>
      <c r="G19" s="84"/>
    </row>
    <row r="20" spans="1:7" ht="12.75">
      <c r="A20" s="36" t="s">
        <v>286</v>
      </c>
      <c r="B20" s="97">
        <v>379</v>
      </c>
      <c r="C20" s="84">
        <f t="shared" si="2"/>
        <v>22.307239552678045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755</v>
      </c>
      <c r="C21" s="84">
        <f t="shared" si="2"/>
        <v>44.437904649794</v>
      </c>
      <c r="E21" s="38" t="s">
        <v>168</v>
      </c>
      <c r="F21" s="80">
        <v>30</v>
      </c>
      <c r="G21" s="33">
        <f>(F21/$F$21)*100</f>
        <v>100</v>
      </c>
    </row>
    <row r="22" spans="1:7" ht="12.75">
      <c r="A22" s="36" t="s">
        <v>303</v>
      </c>
      <c r="B22" s="97">
        <v>207</v>
      </c>
      <c r="C22" s="84">
        <f t="shared" si="2"/>
        <v>12.183637433784579</v>
      </c>
      <c r="E22" s="34" t="s">
        <v>304</v>
      </c>
      <c r="F22" s="97">
        <v>24</v>
      </c>
      <c r="G22" s="84">
        <f aca="true" t="shared" si="3" ref="G22:G27">(F22/$F$21)*100</f>
        <v>80</v>
      </c>
    </row>
    <row r="23" spans="1:7" ht="12.75">
      <c r="A23" s="36" t="s">
        <v>305</v>
      </c>
      <c r="B23" s="97">
        <v>40</v>
      </c>
      <c r="C23" s="84">
        <f t="shared" si="2"/>
        <v>2.3543260741612713</v>
      </c>
      <c r="E23" s="34" t="s">
        <v>306</v>
      </c>
      <c r="F23" s="97">
        <v>0</v>
      </c>
      <c r="G23" s="84">
        <f t="shared" si="3"/>
        <v>0</v>
      </c>
    </row>
    <row r="24" spans="1:7" ht="12.75">
      <c r="A24" s="36" t="s">
        <v>307</v>
      </c>
      <c r="B24" s="97">
        <v>153</v>
      </c>
      <c r="C24" s="84">
        <f t="shared" si="2"/>
        <v>9.005297233666862</v>
      </c>
      <c r="E24" s="34" t="s">
        <v>308</v>
      </c>
      <c r="F24" s="97">
        <v>0</v>
      </c>
      <c r="G24" s="84">
        <f t="shared" si="3"/>
        <v>0</v>
      </c>
    </row>
    <row r="25" spans="1:7" ht="12.75">
      <c r="A25" s="36" t="s">
        <v>309</v>
      </c>
      <c r="B25" s="97">
        <v>25</v>
      </c>
      <c r="C25" s="84">
        <f t="shared" si="2"/>
        <v>1.4714537963507945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0</v>
      </c>
      <c r="G26" s="84">
        <f t="shared" si="3"/>
        <v>0</v>
      </c>
    </row>
    <row r="27" spans="1:7" ht="12.75">
      <c r="A27" s="36" t="s">
        <v>312</v>
      </c>
      <c r="B27" s="108">
        <v>69.5</v>
      </c>
      <c r="C27" s="37" t="s">
        <v>262</v>
      </c>
      <c r="E27" s="34" t="s">
        <v>313</v>
      </c>
      <c r="F27" s="97">
        <v>6</v>
      </c>
      <c r="G27" s="84">
        <f t="shared" si="3"/>
        <v>20</v>
      </c>
    </row>
    <row r="28" spans="1:7" ht="12.75">
      <c r="A28" s="36" t="s">
        <v>314</v>
      </c>
      <c r="B28" s="108">
        <v>10.5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2378</v>
      </c>
      <c r="G30" s="33">
        <f>(F30/$F$30)*100</f>
        <v>100</v>
      </c>
      <c r="J30" s="39"/>
    </row>
    <row r="31" spans="1:10" ht="12.75">
      <c r="A31" s="95" t="s">
        <v>297</v>
      </c>
      <c r="B31" s="93">
        <v>2038</v>
      </c>
      <c r="C31" s="33">
        <f>(B31/$B$31)*100</f>
        <v>100</v>
      </c>
      <c r="E31" s="34" t="s">
        <v>318</v>
      </c>
      <c r="F31" s="97">
        <v>2317</v>
      </c>
      <c r="G31" s="101">
        <f>(F31/$F$30)*100</f>
        <v>97.43481917577796</v>
      </c>
      <c r="J31" s="39"/>
    </row>
    <row r="32" spans="1:10" ht="12.75">
      <c r="A32" s="36" t="s">
        <v>319</v>
      </c>
      <c r="B32" s="97">
        <v>585</v>
      </c>
      <c r="C32" s="10">
        <f>(B32/$B$31)*100</f>
        <v>28.704612365063788</v>
      </c>
      <c r="E32" s="34" t="s">
        <v>320</v>
      </c>
      <c r="F32" s="97">
        <v>61</v>
      </c>
      <c r="G32" s="101">
        <f aca="true" t="shared" si="4" ref="G32:G39">(F32/$F$30)*100</f>
        <v>2.5651808242220353</v>
      </c>
      <c r="J32" s="39"/>
    </row>
    <row r="33" spans="1:10" ht="12.75">
      <c r="A33" s="36" t="s">
        <v>321</v>
      </c>
      <c r="B33" s="97">
        <v>983</v>
      </c>
      <c r="C33" s="10">
        <f aca="true" t="shared" si="5" ref="C33:C38">(B33/$B$31)*100</f>
        <v>48.233562315996075</v>
      </c>
      <c r="E33" s="34" t="s">
        <v>322</v>
      </c>
      <c r="F33" s="97">
        <v>23</v>
      </c>
      <c r="G33" s="101">
        <f t="shared" si="4"/>
        <v>0.9671993271656856</v>
      </c>
      <c r="J33" s="39"/>
    </row>
    <row r="34" spans="1:7" ht="12.75">
      <c r="A34" s="36" t="s">
        <v>323</v>
      </c>
      <c r="B34" s="97">
        <v>22</v>
      </c>
      <c r="C34" s="10">
        <f t="shared" si="5"/>
        <v>1.0794896957801767</v>
      </c>
      <c r="E34" s="34" t="s">
        <v>324</v>
      </c>
      <c r="F34" s="97">
        <v>37</v>
      </c>
      <c r="G34" s="101">
        <f t="shared" si="4"/>
        <v>1.5559293523969722</v>
      </c>
    </row>
    <row r="35" spans="1:7" ht="12.75">
      <c r="A35" s="36" t="s">
        <v>326</v>
      </c>
      <c r="B35" s="97">
        <v>176</v>
      </c>
      <c r="C35" s="10">
        <f t="shared" si="5"/>
        <v>8.635917566241414</v>
      </c>
      <c r="E35" s="34" t="s">
        <v>322</v>
      </c>
      <c r="F35" s="97">
        <v>15</v>
      </c>
      <c r="G35" s="101">
        <f t="shared" si="4"/>
        <v>0.6307821698906644</v>
      </c>
    </row>
    <row r="36" spans="1:7" ht="12.75">
      <c r="A36" s="36" t="s">
        <v>298</v>
      </c>
      <c r="B36" s="97">
        <v>137</v>
      </c>
      <c r="C36" s="10">
        <f t="shared" si="5"/>
        <v>6.722276741903828</v>
      </c>
      <c r="E36" s="34" t="s">
        <v>328</v>
      </c>
      <c r="F36" s="97">
        <v>24</v>
      </c>
      <c r="G36" s="101">
        <f t="shared" si="4"/>
        <v>1.0092514718250631</v>
      </c>
    </row>
    <row r="37" spans="1:7" ht="12.75">
      <c r="A37" s="36" t="s">
        <v>327</v>
      </c>
      <c r="B37" s="97">
        <v>272</v>
      </c>
      <c r="C37" s="10">
        <f t="shared" si="5"/>
        <v>13.346418056918546</v>
      </c>
      <c r="E37" s="34" t="s">
        <v>322</v>
      </c>
      <c r="F37" s="97">
        <v>8</v>
      </c>
      <c r="G37" s="101">
        <f t="shared" si="4"/>
        <v>0.33641715727502103</v>
      </c>
    </row>
    <row r="38" spans="1:7" ht="12.75">
      <c r="A38" s="36" t="s">
        <v>298</v>
      </c>
      <c r="B38" s="97">
        <v>166</v>
      </c>
      <c r="C38" s="10">
        <f t="shared" si="5"/>
        <v>8.145240431795878</v>
      </c>
      <c r="E38" s="34" t="s">
        <v>260</v>
      </c>
      <c r="F38" s="97">
        <v>0</v>
      </c>
      <c r="G38" s="101">
        <f t="shared" si="4"/>
        <v>0</v>
      </c>
    </row>
    <row r="39" spans="1:7" ht="12.75">
      <c r="A39" s="36"/>
      <c r="B39" s="97" t="s">
        <v>251</v>
      </c>
      <c r="C39" s="10"/>
      <c r="E39" s="34" t="s">
        <v>322</v>
      </c>
      <c r="F39" s="97">
        <v>0</v>
      </c>
      <c r="G39" s="101">
        <f t="shared" si="4"/>
        <v>0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64</v>
      </c>
      <c r="C42" s="33">
        <f>(B42/$B$42)*100</f>
        <v>100</v>
      </c>
      <c r="E42" s="31" t="s">
        <v>269</v>
      </c>
      <c r="F42" s="80">
        <v>2476</v>
      </c>
      <c r="G42" s="99">
        <f>(F42/$F$42)*100</f>
        <v>100</v>
      </c>
      <c r="I42" s="39"/>
    </row>
    <row r="43" spans="1:7" ht="12.75">
      <c r="A43" s="36" t="s">
        <v>302</v>
      </c>
      <c r="B43" s="98">
        <v>59</v>
      </c>
      <c r="C43" s="102">
        <f>(B43/$B$42)*100</f>
        <v>92.1875</v>
      </c>
      <c r="E43" s="60" t="s">
        <v>169</v>
      </c>
      <c r="F43" s="106">
        <v>2855</v>
      </c>
      <c r="G43" s="107">
        <f aca="true" t="shared" si="6" ref="G43:G71">(F43/$F$42)*100</f>
        <v>115.30694668820678</v>
      </c>
    </row>
    <row r="44" spans="1:7" ht="12.75">
      <c r="A44" s="36"/>
      <c r="B44" s="93" t="s">
        <v>251</v>
      </c>
      <c r="C44" s="10"/>
      <c r="E44" s="1" t="s">
        <v>330</v>
      </c>
      <c r="F44" s="97">
        <v>0</v>
      </c>
      <c r="G44" s="101">
        <f t="shared" si="6"/>
        <v>0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5</v>
      </c>
      <c r="G45" s="101">
        <f t="shared" si="6"/>
        <v>0.20193861066235863</v>
      </c>
    </row>
    <row r="46" spans="1:7" ht="12.75">
      <c r="A46" s="29" t="s">
        <v>332</v>
      </c>
      <c r="B46" s="93">
        <v>1947</v>
      </c>
      <c r="C46" s="33">
        <f>(B46/$B$46)*100</f>
        <v>100</v>
      </c>
      <c r="E46" s="1" t="s">
        <v>333</v>
      </c>
      <c r="F46" s="97">
        <v>11</v>
      </c>
      <c r="G46" s="101">
        <f t="shared" si="6"/>
        <v>0.44426494345718903</v>
      </c>
    </row>
    <row r="47" spans="1:7" ht="12.75">
      <c r="A47" s="36" t="s">
        <v>334</v>
      </c>
      <c r="B47" s="97">
        <v>284</v>
      </c>
      <c r="C47" s="10">
        <f>(B47/$B$46)*100</f>
        <v>14.586543400102721</v>
      </c>
      <c r="E47" s="1" t="s">
        <v>335</v>
      </c>
      <c r="F47" s="97">
        <v>53</v>
      </c>
      <c r="G47" s="101">
        <f t="shared" si="6"/>
        <v>2.1405492730210014</v>
      </c>
    </row>
    <row r="48" spans="1:7" ht="12.75">
      <c r="A48" s="36"/>
      <c r="B48" s="93" t="s">
        <v>251</v>
      </c>
      <c r="C48" s="10"/>
      <c r="E48" s="1" t="s">
        <v>336</v>
      </c>
      <c r="F48" s="97">
        <v>302</v>
      </c>
      <c r="G48" s="101">
        <f t="shared" si="6"/>
        <v>12.197092084006462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59</v>
      </c>
      <c r="G49" s="101">
        <f t="shared" si="6"/>
        <v>2.382875605815832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9</v>
      </c>
      <c r="G50" s="101">
        <f t="shared" si="6"/>
        <v>0.36348949919224555</v>
      </c>
    </row>
    <row r="51" spans="1:7" ht="12.75">
      <c r="A51" s="5" t="s">
        <v>339</v>
      </c>
      <c r="B51" s="93">
        <v>543</v>
      </c>
      <c r="C51" s="33">
        <f>(B51/$B$51)*100</f>
        <v>100</v>
      </c>
      <c r="E51" s="1" t="s">
        <v>340</v>
      </c>
      <c r="F51" s="97">
        <v>368</v>
      </c>
      <c r="G51" s="101">
        <f t="shared" si="6"/>
        <v>14.862681744749596</v>
      </c>
    </row>
    <row r="52" spans="1:7" ht="12.75">
      <c r="A52" s="4" t="s">
        <v>341</v>
      </c>
      <c r="B52" s="98">
        <v>59</v>
      </c>
      <c r="C52" s="10">
        <f>(B52/$B$51)*100</f>
        <v>10.865561694290976</v>
      </c>
      <c r="E52" s="1" t="s">
        <v>342</v>
      </c>
      <c r="F52" s="97">
        <v>0</v>
      </c>
      <c r="G52" s="101">
        <f t="shared" si="6"/>
        <v>0</v>
      </c>
    </row>
    <row r="53" spans="1:7" ht="12.75">
      <c r="A53" s="4"/>
      <c r="B53" s="93" t="s">
        <v>251</v>
      </c>
      <c r="C53" s="10"/>
      <c r="E53" s="1" t="s">
        <v>343</v>
      </c>
      <c r="F53" s="97">
        <v>8</v>
      </c>
      <c r="G53" s="101">
        <f t="shared" si="6"/>
        <v>0.32310177705977383</v>
      </c>
    </row>
    <row r="54" spans="1:7" ht="14.25">
      <c r="A54" s="5" t="s">
        <v>344</v>
      </c>
      <c r="B54" s="93">
        <v>1416</v>
      </c>
      <c r="C54" s="33">
        <f>(B54/$B$54)*100</f>
        <v>100</v>
      </c>
      <c r="E54" s="1" t="s">
        <v>202</v>
      </c>
      <c r="F54" s="97">
        <v>556</v>
      </c>
      <c r="G54" s="101">
        <f t="shared" si="6"/>
        <v>22.45557350565428</v>
      </c>
    </row>
    <row r="55" spans="1:7" ht="12.75">
      <c r="A55" s="4" t="s">
        <v>341</v>
      </c>
      <c r="B55" s="98">
        <v>467</v>
      </c>
      <c r="C55" s="10">
        <f>(B55/$B$54)*100</f>
        <v>32.98022598870056</v>
      </c>
      <c r="E55" s="1" t="s">
        <v>345</v>
      </c>
      <c r="F55" s="97">
        <v>318</v>
      </c>
      <c r="G55" s="101">
        <f t="shared" si="6"/>
        <v>12.84329563812601</v>
      </c>
    </row>
    <row r="56" spans="1:7" ht="12.75">
      <c r="A56" s="4" t="s">
        <v>346</v>
      </c>
      <c r="B56" s="177">
        <v>57.6</v>
      </c>
      <c r="C56" s="37" t="s">
        <v>262</v>
      </c>
      <c r="E56" s="1" t="s">
        <v>347</v>
      </c>
      <c r="F56" s="97">
        <v>9</v>
      </c>
      <c r="G56" s="101">
        <f t="shared" si="6"/>
        <v>0.36348949919224555</v>
      </c>
    </row>
    <row r="57" spans="1:7" ht="12.75">
      <c r="A57" s="4" t="s">
        <v>348</v>
      </c>
      <c r="B57" s="98">
        <v>949</v>
      </c>
      <c r="C57" s="10">
        <f>(B57/$B$54)*100</f>
        <v>67.01977401129943</v>
      </c>
      <c r="E57" s="1" t="s">
        <v>349</v>
      </c>
      <c r="F57" s="97">
        <v>9</v>
      </c>
      <c r="G57" s="101">
        <f t="shared" si="6"/>
        <v>0.36348949919224555</v>
      </c>
    </row>
    <row r="58" spans="1:7" ht="12.75">
      <c r="A58" s="4" t="s">
        <v>346</v>
      </c>
      <c r="B58" s="177">
        <v>71</v>
      </c>
      <c r="C58" s="37" t="s">
        <v>262</v>
      </c>
      <c r="E58" s="1" t="s">
        <v>350</v>
      </c>
      <c r="F58" s="97">
        <v>126</v>
      </c>
      <c r="G58" s="101">
        <f t="shared" si="6"/>
        <v>5.088852988691437</v>
      </c>
    </row>
    <row r="59" spans="1:7" ht="12.75">
      <c r="A59" s="4"/>
      <c r="B59" s="93" t="s">
        <v>251</v>
      </c>
      <c r="C59" s="10"/>
      <c r="E59" s="1" t="s">
        <v>351</v>
      </c>
      <c r="F59" s="97">
        <v>15</v>
      </c>
      <c r="G59" s="101">
        <f t="shared" si="6"/>
        <v>0.6058158319870759</v>
      </c>
    </row>
    <row r="60" spans="1:7" ht="12.75">
      <c r="A60" s="5" t="s">
        <v>352</v>
      </c>
      <c r="B60" s="93">
        <v>419</v>
      </c>
      <c r="C60" s="33">
        <f>(B60/$B$60)*100</f>
        <v>100</v>
      </c>
      <c r="E60" s="1" t="s">
        <v>353</v>
      </c>
      <c r="F60" s="97">
        <v>23</v>
      </c>
      <c r="G60" s="101">
        <f t="shared" si="6"/>
        <v>0.9289176090468497</v>
      </c>
    </row>
    <row r="61" spans="1:7" ht="12.75">
      <c r="A61" s="4" t="s">
        <v>341</v>
      </c>
      <c r="B61" s="97">
        <v>241</v>
      </c>
      <c r="C61" s="10">
        <f>(B61/$B$60)*100</f>
        <v>57.51789976133651</v>
      </c>
      <c r="E61" s="1" t="s">
        <v>354</v>
      </c>
      <c r="F61" s="97">
        <v>21</v>
      </c>
      <c r="G61" s="101">
        <f t="shared" si="6"/>
        <v>0.8481421647819063</v>
      </c>
    </row>
    <row r="62" spans="1:7" ht="12.75">
      <c r="A62" s="4"/>
      <c r="B62" s="93" t="s">
        <v>251</v>
      </c>
      <c r="C62" s="10"/>
      <c r="E62" s="1" t="s">
        <v>355</v>
      </c>
      <c r="F62" s="97">
        <v>37</v>
      </c>
      <c r="G62" s="101">
        <f t="shared" si="6"/>
        <v>1.494345718901454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0</v>
      </c>
      <c r="G63" s="101">
        <f t="shared" si="6"/>
        <v>0</v>
      </c>
    </row>
    <row r="64" spans="1:7" ht="12.75">
      <c r="A64" s="29" t="s">
        <v>358</v>
      </c>
      <c r="B64" s="93">
        <v>2378</v>
      </c>
      <c r="C64" s="33">
        <f>(B64/$B$64)*100</f>
        <v>100</v>
      </c>
      <c r="E64" s="1" t="s">
        <v>359</v>
      </c>
      <c r="F64" s="97">
        <v>0</v>
      </c>
      <c r="G64" s="101">
        <f t="shared" si="6"/>
        <v>0</v>
      </c>
    </row>
    <row r="65" spans="1:7" ht="12.75">
      <c r="A65" s="4" t="s">
        <v>257</v>
      </c>
      <c r="B65" s="97">
        <v>1522</v>
      </c>
      <c r="C65" s="10">
        <f>(B65/$B$64)*100</f>
        <v>64.00336417157276</v>
      </c>
      <c r="E65" s="1" t="s">
        <v>360</v>
      </c>
      <c r="F65" s="97">
        <v>38</v>
      </c>
      <c r="G65" s="101">
        <f t="shared" si="6"/>
        <v>1.5347334410339257</v>
      </c>
    </row>
    <row r="66" spans="1:7" ht="12.75">
      <c r="A66" s="4" t="s">
        <v>258</v>
      </c>
      <c r="B66" s="97">
        <v>856</v>
      </c>
      <c r="C66" s="10">
        <f aca="true" t="shared" si="7" ref="C66:C71">(B66/$B$64)*100</f>
        <v>35.996635828427245</v>
      </c>
      <c r="E66" s="1" t="s">
        <v>361</v>
      </c>
      <c r="F66" s="97">
        <v>0</v>
      </c>
      <c r="G66" s="101">
        <f t="shared" si="6"/>
        <v>0</v>
      </c>
    </row>
    <row r="67" spans="1:7" ht="12.75">
      <c r="A67" s="4" t="s">
        <v>362</v>
      </c>
      <c r="B67" s="97">
        <v>668</v>
      </c>
      <c r="C67" s="10">
        <f t="shared" si="7"/>
        <v>28.090832632464256</v>
      </c>
      <c r="E67" s="1" t="s">
        <v>363</v>
      </c>
      <c r="F67" s="97">
        <v>26</v>
      </c>
      <c r="G67" s="101">
        <f t="shared" si="6"/>
        <v>1.050080775444265</v>
      </c>
    </row>
    <row r="68" spans="1:7" ht="12.75">
      <c r="A68" s="4" t="s">
        <v>364</v>
      </c>
      <c r="B68" s="97">
        <v>188</v>
      </c>
      <c r="C68" s="10">
        <f t="shared" si="7"/>
        <v>7.905803195962995</v>
      </c>
      <c r="E68" s="1" t="s">
        <v>365</v>
      </c>
      <c r="F68" s="97">
        <v>607</v>
      </c>
      <c r="G68" s="101">
        <f t="shared" si="6"/>
        <v>24.51534733441034</v>
      </c>
    </row>
    <row r="69" spans="1:7" ht="12.75">
      <c r="A69" s="4" t="s">
        <v>366</v>
      </c>
      <c r="B69" s="97">
        <v>72</v>
      </c>
      <c r="C69" s="10">
        <f t="shared" si="7"/>
        <v>3.027754415475189</v>
      </c>
      <c r="E69" s="1" t="s">
        <v>367</v>
      </c>
      <c r="F69" s="97">
        <v>0</v>
      </c>
      <c r="G69" s="101">
        <f t="shared" si="6"/>
        <v>0</v>
      </c>
    </row>
    <row r="70" spans="1:7" ht="12.75">
      <c r="A70" s="4" t="s">
        <v>368</v>
      </c>
      <c r="B70" s="97">
        <v>116</v>
      </c>
      <c r="C70" s="10">
        <f t="shared" si="7"/>
        <v>4.878048780487805</v>
      </c>
      <c r="E70" s="1" t="s">
        <v>369</v>
      </c>
      <c r="F70" s="97">
        <v>0</v>
      </c>
      <c r="G70" s="101">
        <f t="shared" si="6"/>
        <v>0</v>
      </c>
    </row>
    <row r="71" spans="1:7" ht="12.75">
      <c r="A71" s="7" t="s">
        <v>259</v>
      </c>
      <c r="B71" s="103">
        <v>0</v>
      </c>
      <c r="C71" s="40">
        <f t="shared" si="7"/>
        <v>0</v>
      </c>
      <c r="D71" s="41"/>
      <c r="E71" s="9" t="s">
        <v>370</v>
      </c>
      <c r="F71" s="103">
        <v>255</v>
      </c>
      <c r="G71" s="104">
        <f t="shared" si="6"/>
        <v>10.29886914378029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1998</v>
      </c>
      <c r="C9" s="81">
        <f>(B9/$B$9)*100</f>
        <v>100</v>
      </c>
      <c r="D9" s="65"/>
      <c r="E9" s="79" t="s">
        <v>382</v>
      </c>
      <c r="F9" s="80">
        <v>1053</v>
      </c>
      <c r="G9" s="81">
        <f>(F9/$F$9)*100</f>
        <v>100</v>
      </c>
    </row>
    <row r="10" spans="1:7" ht="12.75">
      <c r="A10" s="82" t="s">
        <v>383</v>
      </c>
      <c r="B10" s="97">
        <v>1189</v>
      </c>
      <c r="C10" s="105">
        <f>(B10/$B$9)*100</f>
        <v>59.509509509509506</v>
      </c>
      <c r="D10" s="65"/>
      <c r="E10" s="78" t="s">
        <v>384</v>
      </c>
      <c r="F10" s="97">
        <v>150</v>
      </c>
      <c r="G10" s="105">
        <f aca="true" t="shared" si="0" ref="G10:G19">(F10/$F$9)*100</f>
        <v>14.245014245014245</v>
      </c>
    </row>
    <row r="11" spans="1:7" ht="12.75">
      <c r="A11" s="82" t="s">
        <v>385</v>
      </c>
      <c r="B11" s="97">
        <v>1189</v>
      </c>
      <c r="C11" s="105">
        <f aca="true" t="shared" si="1" ref="C11:C16">(B11/$B$9)*100</f>
        <v>59.509509509509506</v>
      </c>
      <c r="D11" s="65"/>
      <c r="E11" s="78" t="s">
        <v>386</v>
      </c>
      <c r="F11" s="97">
        <v>106</v>
      </c>
      <c r="G11" s="105">
        <f t="shared" si="0"/>
        <v>10.0664767331434</v>
      </c>
    </row>
    <row r="12" spans="1:7" ht="12.75">
      <c r="A12" s="82" t="s">
        <v>387</v>
      </c>
      <c r="B12" s="97">
        <v>1114</v>
      </c>
      <c r="C12" s="105">
        <f>(B12/$B$9)*100</f>
        <v>55.75575575575576</v>
      </c>
      <c r="D12" s="65"/>
      <c r="E12" s="78" t="s">
        <v>388</v>
      </c>
      <c r="F12" s="97">
        <v>203</v>
      </c>
      <c r="G12" s="105">
        <f t="shared" si="0"/>
        <v>19.278252611585945</v>
      </c>
    </row>
    <row r="13" spans="1:7" ht="12.75">
      <c r="A13" s="82" t="s">
        <v>389</v>
      </c>
      <c r="B13" s="97">
        <v>75</v>
      </c>
      <c r="C13" s="105">
        <f>(B13/$B$9)*100</f>
        <v>3.7537537537537538</v>
      </c>
      <c r="D13" s="65"/>
      <c r="E13" s="78" t="s">
        <v>390</v>
      </c>
      <c r="F13" s="97">
        <v>141</v>
      </c>
      <c r="G13" s="105">
        <f t="shared" si="0"/>
        <v>13.390313390313391</v>
      </c>
    </row>
    <row r="14" spans="1:7" ht="12.75">
      <c r="A14" s="82" t="s">
        <v>391</v>
      </c>
      <c r="B14" s="109">
        <v>6.3</v>
      </c>
      <c r="C14" s="112" t="s">
        <v>262</v>
      </c>
      <c r="D14" s="65"/>
      <c r="E14" s="78" t="s">
        <v>392</v>
      </c>
      <c r="F14" s="97">
        <v>158</v>
      </c>
      <c r="G14" s="105">
        <f t="shared" si="0"/>
        <v>15.004748338081672</v>
      </c>
    </row>
    <row r="15" spans="1:7" ht="12.75">
      <c r="A15" s="82" t="s">
        <v>393</v>
      </c>
      <c r="B15" s="109">
        <v>0</v>
      </c>
      <c r="C15" s="105">
        <f t="shared" si="1"/>
        <v>0</v>
      </c>
      <c r="D15" s="65"/>
      <c r="E15" s="78" t="s">
        <v>394</v>
      </c>
      <c r="F15" s="97">
        <v>178</v>
      </c>
      <c r="G15" s="105">
        <f t="shared" si="0"/>
        <v>16.904083570750235</v>
      </c>
    </row>
    <row r="16" spans="1:7" ht="12.75">
      <c r="A16" s="82" t="s">
        <v>68</v>
      </c>
      <c r="B16" s="97">
        <v>809</v>
      </c>
      <c r="C16" s="105">
        <f t="shared" si="1"/>
        <v>40.49049049049049</v>
      </c>
      <c r="D16" s="65"/>
      <c r="E16" s="78" t="s">
        <v>69</v>
      </c>
      <c r="F16" s="97">
        <v>68</v>
      </c>
      <c r="G16" s="105">
        <f t="shared" si="0"/>
        <v>6.457739791073125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25</v>
      </c>
      <c r="G17" s="105">
        <f t="shared" si="0"/>
        <v>2.3741690408357075</v>
      </c>
    </row>
    <row r="18" spans="1:7" ht="12.75">
      <c r="A18" s="77" t="s">
        <v>71</v>
      </c>
      <c r="B18" s="80">
        <v>1040</v>
      </c>
      <c r="C18" s="81">
        <f>(B18/$B$18)*100</f>
        <v>100</v>
      </c>
      <c r="D18" s="65"/>
      <c r="E18" s="78" t="s">
        <v>171</v>
      </c>
      <c r="F18" s="97">
        <v>17</v>
      </c>
      <c r="G18" s="105">
        <f t="shared" si="0"/>
        <v>1.6144349477682813</v>
      </c>
    </row>
    <row r="19" spans="1:9" ht="12.75">
      <c r="A19" s="82" t="s">
        <v>383</v>
      </c>
      <c r="B19" s="97">
        <v>530</v>
      </c>
      <c r="C19" s="105">
        <f>(B19/$B$18)*100</f>
        <v>50.96153846153846</v>
      </c>
      <c r="D19" s="65"/>
      <c r="E19" s="78" t="s">
        <v>170</v>
      </c>
      <c r="F19" s="98">
        <v>7</v>
      </c>
      <c r="G19" s="105">
        <f t="shared" si="0"/>
        <v>0.6647673314339981</v>
      </c>
      <c r="I19" s="118"/>
    </row>
    <row r="20" spans="1:7" ht="12.75">
      <c r="A20" s="82" t="s">
        <v>385</v>
      </c>
      <c r="B20" s="97">
        <v>530</v>
      </c>
      <c r="C20" s="105">
        <f>(B20/$B$18)*100</f>
        <v>50.96153846153846</v>
      </c>
      <c r="D20" s="65"/>
      <c r="E20" s="78" t="s">
        <v>72</v>
      </c>
      <c r="F20" s="97">
        <v>28424</v>
      </c>
      <c r="G20" s="112" t="s">
        <v>262</v>
      </c>
    </row>
    <row r="21" spans="1:7" ht="12.75">
      <c r="A21" s="82" t="s">
        <v>387</v>
      </c>
      <c r="B21" s="97">
        <v>483</v>
      </c>
      <c r="C21" s="105">
        <f>(B21/$B$18)*100</f>
        <v>46.44230769230769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807</v>
      </c>
      <c r="G22" s="105">
        <f>(F22/$F$9)*100</f>
        <v>76.63817663817663</v>
      </c>
    </row>
    <row r="23" spans="1:7" ht="12.75">
      <c r="A23" s="77" t="s">
        <v>74</v>
      </c>
      <c r="B23" s="80">
        <v>127</v>
      </c>
      <c r="C23" s="81">
        <f>(B23/$B$23)*100</f>
        <v>100</v>
      </c>
      <c r="D23" s="65"/>
      <c r="E23" s="78" t="s">
        <v>75</v>
      </c>
      <c r="F23" s="97">
        <v>37442</v>
      </c>
      <c r="G23" s="112" t="s">
        <v>262</v>
      </c>
    </row>
    <row r="24" spans="1:7" ht="12.75">
      <c r="A24" s="82" t="s">
        <v>76</v>
      </c>
      <c r="B24" s="97">
        <v>87</v>
      </c>
      <c r="C24" s="105">
        <f>(B24/$B$23)*100</f>
        <v>68.50393700787401</v>
      </c>
      <c r="D24" s="65"/>
      <c r="E24" s="78" t="s">
        <v>77</v>
      </c>
      <c r="F24" s="97">
        <v>388</v>
      </c>
      <c r="G24" s="105">
        <f>(F24/$F$9)*100</f>
        <v>36.84710351377018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9680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62</v>
      </c>
      <c r="G26" s="105">
        <f>(F26/$F$9)*100</f>
        <v>5.887939221272555</v>
      </c>
    </row>
    <row r="27" spans="1:7" ht="12.75">
      <c r="A27" s="77" t="s">
        <v>86</v>
      </c>
      <c r="B27" s="80">
        <v>1085</v>
      </c>
      <c r="C27" s="81">
        <f>(B27/$B$27)*100</f>
        <v>100</v>
      </c>
      <c r="D27" s="65"/>
      <c r="E27" s="78" t="s">
        <v>79</v>
      </c>
      <c r="F27" s="98">
        <v>9714</v>
      </c>
      <c r="G27" s="112" t="s">
        <v>262</v>
      </c>
    </row>
    <row r="28" spans="1:7" ht="12.75">
      <c r="A28" s="82" t="s">
        <v>87</v>
      </c>
      <c r="B28" s="97">
        <v>843</v>
      </c>
      <c r="C28" s="105">
        <f aca="true" t="shared" si="2" ref="C28:C33">(B28/$B$27)*100</f>
        <v>77.69585253456222</v>
      </c>
      <c r="D28" s="65"/>
      <c r="E28" s="78" t="s">
        <v>80</v>
      </c>
      <c r="F28" s="97">
        <v>33</v>
      </c>
      <c r="G28" s="105">
        <f>(F28/$F$9)*100</f>
        <v>3.133903133903134</v>
      </c>
    </row>
    <row r="29" spans="1:7" ht="12.75">
      <c r="A29" s="82" t="s">
        <v>88</v>
      </c>
      <c r="B29" s="97">
        <v>105</v>
      </c>
      <c r="C29" s="105">
        <f t="shared" si="2"/>
        <v>9.67741935483871</v>
      </c>
      <c r="D29" s="65"/>
      <c r="E29" s="78" t="s">
        <v>81</v>
      </c>
      <c r="F29" s="97">
        <v>488</v>
      </c>
      <c r="G29" s="112" t="s">
        <v>262</v>
      </c>
    </row>
    <row r="30" spans="1:7" ht="12.75">
      <c r="A30" s="82" t="s">
        <v>89</v>
      </c>
      <c r="B30" s="97">
        <v>28</v>
      </c>
      <c r="C30" s="105">
        <f t="shared" si="2"/>
        <v>2.5806451612903225</v>
      </c>
      <c r="D30" s="65"/>
      <c r="E30" s="78" t="s">
        <v>82</v>
      </c>
      <c r="F30" s="97">
        <v>158</v>
      </c>
      <c r="G30" s="105">
        <f>(F30/$F$9)*100</f>
        <v>15.004748338081672</v>
      </c>
    </row>
    <row r="31" spans="1:7" ht="12.75">
      <c r="A31" s="82" t="s">
        <v>116</v>
      </c>
      <c r="B31" s="97">
        <v>70</v>
      </c>
      <c r="C31" s="105">
        <f t="shared" si="2"/>
        <v>6.451612903225806</v>
      </c>
      <c r="D31" s="65"/>
      <c r="E31" s="78" t="s">
        <v>83</v>
      </c>
      <c r="F31" s="97">
        <v>60840</v>
      </c>
      <c r="G31" s="112" t="s">
        <v>262</v>
      </c>
    </row>
    <row r="32" spans="1:7" ht="12.75">
      <c r="A32" s="82" t="s">
        <v>90</v>
      </c>
      <c r="B32" s="97">
        <v>6</v>
      </c>
      <c r="C32" s="105">
        <f t="shared" si="2"/>
        <v>0.5529953917050692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33</v>
      </c>
      <c r="C33" s="105">
        <f t="shared" si="2"/>
        <v>3.0414746543778803</v>
      </c>
      <c r="D33" s="65"/>
      <c r="E33" s="79" t="s">
        <v>85</v>
      </c>
      <c r="F33" s="80">
        <v>645</v>
      </c>
      <c r="G33" s="81">
        <f>(F33/$F$33)*100</f>
        <v>100</v>
      </c>
    </row>
    <row r="34" spans="1:7" ht="12.75">
      <c r="A34" s="82" t="s">
        <v>92</v>
      </c>
      <c r="B34" s="109">
        <v>18.3</v>
      </c>
      <c r="C34" s="112" t="s">
        <v>262</v>
      </c>
      <c r="D34" s="65"/>
      <c r="E34" s="78" t="s">
        <v>384</v>
      </c>
      <c r="F34" s="97">
        <v>82</v>
      </c>
      <c r="G34" s="105">
        <f aca="true" t="shared" si="3" ref="G34:G43">(F34/$F$33)*100</f>
        <v>12.713178294573643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46</v>
      </c>
      <c r="G35" s="105">
        <f t="shared" si="3"/>
        <v>7.131782945736434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122</v>
      </c>
      <c r="G36" s="105">
        <f t="shared" si="3"/>
        <v>18.91472868217054</v>
      </c>
    </row>
    <row r="37" spans="1:7" ht="12.75">
      <c r="A37" s="77" t="s">
        <v>95</v>
      </c>
      <c r="B37" s="80">
        <v>1114</v>
      </c>
      <c r="C37" s="81">
        <f>(B37/$B$37)*100</f>
        <v>100</v>
      </c>
      <c r="D37" s="65"/>
      <c r="E37" s="78" t="s">
        <v>390</v>
      </c>
      <c r="F37" s="97">
        <v>65</v>
      </c>
      <c r="G37" s="105">
        <f t="shared" si="3"/>
        <v>10.077519379844961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111</v>
      </c>
      <c r="G38" s="105">
        <f t="shared" si="3"/>
        <v>17.209302325581397</v>
      </c>
    </row>
    <row r="39" spans="1:7" ht="12.75">
      <c r="A39" s="82" t="s">
        <v>98</v>
      </c>
      <c r="B39" s="98">
        <v>190</v>
      </c>
      <c r="C39" s="105">
        <f>(B39/$B$37)*100</f>
        <v>17.0556552962298</v>
      </c>
      <c r="D39" s="65"/>
      <c r="E39" s="78" t="s">
        <v>394</v>
      </c>
      <c r="F39" s="97">
        <v>132</v>
      </c>
      <c r="G39" s="105">
        <f t="shared" si="3"/>
        <v>20.46511627906977</v>
      </c>
    </row>
    <row r="40" spans="1:7" ht="12.75">
      <c r="A40" s="82" t="s">
        <v>99</v>
      </c>
      <c r="B40" s="98">
        <v>211</v>
      </c>
      <c r="C40" s="105">
        <f>(B40/$B$37)*100</f>
        <v>18.940754039497307</v>
      </c>
      <c r="D40" s="65"/>
      <c r="E40" s="78" t="s">
        <v>69</v>
      </c>
      <c r="F40" s="97">
        <v>38</v>
      </c>
      <c r="G40" s="105">
        <f t="shared" si="3"/>
        <v>5.891472868217054</v>
      </c>
    </row>
    <row r="41" spans="1:7" ht="12.75">
      <c r="A41" s="82" t="s">
        <v>101</v>
      </c>
      <c r="B41" s="98">
        <v>384</v>
      </c>
      <c r="C41" s="105">
        <f>(B41/$B$37)*100</f>
        <v>34.47037701974865</v>
      </c>
      <c r="D41" s="65"/>
      <c r="E41" s="78" t="s">
        <v>70</v>
      </c>
      <c r="F41" s="97">
        <v>25</v>
      </c>
      <c r="G41" s="105">
        <f t="shared" si="3"/>
        <v>3.875968992248062</v>
      </c>
    </row>
    <row r="42" spans="1:7" ht="12.75">
      <c r="A42" s="82" t="s">
        <v>261</v>
      </c>
      <c r="B42" s="98">
        <v>0</v>
      </c>
      <c r="C42" s="105">
        <f>(B42/$B$37)*100</f>
        <v>0</v>
      </c>
      <c r="D42" s="65"/>
      <c r="E42" s="78" t="s">
        <v>171</v>
      </c>
      <c r="F42" s="97">
        <v>17</v>
      </c>
      <c r="G42" s="105">
        <f t="shared" si="3"/>
        <v>2.635658914728682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7</v>
      </c>
      <c r="G43" s="105">
        <f t="shared" si="3"/>
        <v>1.0852713178294573</v>
      </c>
    </row>
    <row r="44" spans="1:7" ht="12.75">
      <c r="A44" s="82" t="s">
        <v>292</v>
      </c>
      <c r="B44" s="98">
        <v>220</v>
      </c>
      <c r="C44" s="105">
        <f>(B44/$B$37)*100</f>
        <v>19.748653500897667</v>
      </c>
      <c r="D44" s="65"/>
      <c r="E44" s="78" t="s">
        <v>94</v>
      </c>
      <c r="F44" s="97">
        <v>38007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109</v>
      </c>
      <c r="C46" s="105">
        <f>(B46/$B$37)*100</f>
        <v>9.784560143626571</v>
      </c>
      <c r="D46" s="65"/>
      <c r="E46" s="78" t="s">
        <v>97</v>
      </c>
      <c r="F46" s="97">
        <v>18792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32935</v>
      </c>
      <c r="G48" s="112" t="s">
        <v>262</v>
      </c>
    </row>
    <row r="49" spans="1:7" ht="13.5" thickBot="1">
      <c r="A49" s="82" t="s">
        <v>293</v>
      </c>
      <c r="B49" s="98">
        <v>9</v>
      </c>
      <c r="C49" s="105">
        <f aca="true" t="shared" si="4" ref="C49:C55">(B49/$B$37)*100</f>
        <v>0.807899461400359</v>
      </c>
      <c r="D49" s="87"/>
      <c r="E49" s="88" t="s">
        <v>103</v>
      </c>
      <c r="F49" s="113">
        <v>19643</v>
      </c>
      <c r="G49" s="114" t="s">
        <v>262</v>
      </c>
    </row>
    <row r="50" spans="1:7" ht="13.5" thickTop="1">
      <c r="A50" s="82" t="s">
        <v>117</v>
      </c>
      <c r="B50" s="98">
        <v>148</v>
      </c>
      <c r="C50" s="105">
        <f t="shared" si="4"/>
        <v>13.285457809694792</v>
      </c>
      <c r="D50" s="65"/>
      <c r="E50" s="78"/>
      <c r="F50" s="86"/>
      <c r="G50" s="85"/>
    </row>
    <row r="51" spans="1:7" ht="12.75">
      <c r="A51" s="82" t="s">
        <v>118</v>
      </c>
      <c r="B51" s="98">
        <v>11</v>
      </c>
      <c r="C51" s="105">
        <f t="shared" si="4"/>
        <v>0.9874326750448833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20</v>
      </c>
      <c r="C52" s="105">
        <f t="shared" si="4"/>
        <v>1.7953321364452424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209</v>
      </c>
      <c r="C53" s="105">
        <f t="shared" si="4"/>
        <v>18.761220825852785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48</v>
      </c>
      <c r="C54" s="105">
        <f t="shared" si="4"/>
        <v>4.308797127468582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51</v>
      </c>
      <c r="C55" s="105">
        <f t="shared" si="4"/>
        <v>4.578096947935368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7" t="s">
        <v>396</v>
      </c>
    </row>
    <row r="57" spans="1:12" ht="12.75">
      <c r="A57" s="82" t="s">
        <v>373</v>
      </c>
      <c r="B57" s="98">
        <v>36</v>
      </c>
      <c r="C57" s="105">
        <f>(B57/$B$37)*100</f>
        <v>3.231597845601436</v>
      </c>
      <c r="D57" s="65"/>
      <c r="E57" s="79" t="s">
        <v>85</v>
      </c>
      <c r="F57" s="80">
        <v>135</v>
      </c>
      <c r="G57" s="81">
        <f>(F57/L57)*100</f>
        <v>20.930232558139537</v>
      </c>
      <c r="H57" s="79" t="s">
        <v>85</v>
      </c>
      <c r="L57" s="15">
        <v>645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84</v>
      </c>
      <c r="G58" s="105">
        <f>(F58/L58)*100</f>
        <v>29.577464788732392</v>
      </c>
      <c r="H58" s="78" t="s">
        <v>119</v>
      </c>
      <c r="L58" s="15">
        <v>284</v>
      </c>
    </row>
    <row r="59" spans="1:12" ht="12.75">
      <c r="A59" s="82" t="s">
        <v>113</v>
      </c>
      <c r="B59" s="98">
        <v>66</v>
      </c>
      <c r="C59" s="105">
        <f>(B59/$B$37)*100</f>
        <v>5.9245960502693</v>
      </c>
      <c r="D59" s="65"/>
      <c r="E59" s="78" t="s">
        <v>121</v>
      </c>
      <c r="F59" s="97">
        <v>45</v>
      </c>
      <c r="G59" s="105">
        <f>(F59/L59)*100</f>
        <v>44.554455445544555</v>
      </c>
      <c r="H59" s="78" t="s">
        <v>121</v>
      </c>
      <c r="L59" s="15">
        <v>101</v>
      </c>
    </row>
    <row r="60" spans="1:7" ht="12.75">
      <c r="A60" s="82" t="s">
        <v>114</v>
      </c>
      <c r="B60" s="98">
        <v>159</v>
      </c>
      <c r="C60" s="105">
        <f>(B60/$B$37)*100</f>
        <v>14.272890484739678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199</v>
      </c>
      <c r="C62" s="105">
        <f>(B62/$B$37)*100</f>
        <v>17.863554757630162</v>
      </c>
      <c r="D62" s="65"/>
      <c r="E62" s="79" t="s">
        <v>124</v>
      </c>
      <c r="F62" s="80">
        <v>62</v>
      </c>
      <c r="G62" s="81">
        <f>(F62/L62)*100</f>
        <v>48.06201550387597</v>
      </c>
      <c r="H62" s="79" t="s">
        <v>395</v>
      </c>
      <c r="L62" s="15">
        <v>129</v>
      </c>
    </row>
    <row r="63" spans="1:12" ht="12.75">
      <c r="A63" s="61" t="s">
        <v>294</v>
      </c>
      <c r="B63" s="98">
        <v>70</v>
      </c>
      <c r="C63" s="105">
        <f>(B63/$B$37)*100</f>
        <v>6.283662477558348</v>
      </c>
      <c r="D63" s="65"/>
      <c r="E63" s="78" t="s">
        <v>119</v>
      </c>
      <c r="F63" s="97">
        <v>52</v>
      </c>
      <c r="G63" s="105">
        <f>(F63/L63)*100</f>
        <v>60.46511627906976</v>
      </c>
      <c r="H63" s="78" t="s">
        <v>119</v>
      </c>
      <c r="L63" s="15">
        <v>86</v>
      </c>
    </row>
    <row r="64" spans="1:12" ht="12.75">
      <c r="A64" s="82" t="s">
        <v>115</v>
      </c>
      <c r="B64" s="98">
        <v>88</v>
      </c>
      <c r="C64" s="105">
        <f>(B64/$B$37)*100</f>
        <v>7.899461400359066</v>
      </c>
      <c r="D64" s="65"/>
      <c r="E64" s="78" t="s">
        <v>121</v>
      </c>
      <c r="F64" s="97">
        <v>29</v>
      </c>
      <c r="G64" s="105">
        <f>(F64/L64)*100</f>
        <v>100</v>
      </c>
      <c r="H64" s="78" t="s">
        <v>121</v>
      </c>
      <c r="L64" s="15">
        <v>29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529</v>
      </c>
      <c r="G66" s="81">
        <f aca="true" t="shared" si="5" ref="G66:G71">(F66/L66)*100</f>
        <v>21.365105008077546</v>
      </c>
      <c r="H66" s="79" t="s">
        <v>125</v>
      </c>
      <c r="L66" s="15">
        <v>2476</v>
      </c>
    </row>
    <row r="67" spans="1:12" ht="12.75">
      <c r="A67" s="82" t="s">
        <v>127</v>
      </c>
      <c r="B67" s="97">
        <v>815</v>
      </c>
      <c r="C67" s="105">
        <f>(B67/$B$37)*100</f>
        <v>73.15978456014362</v>
      </c>
      <c r="D67" s="65"/>
      <c r="E67" s="78" t="s">
        <v>263</v>
      </c>
      <c r="F67" s="97">
        <v>357</v>
      </c>
      <c r="G67" s="105">
        <f t="shared" si="5"/>
        <v>18.335901386748844</v>
      </c>
      <c r="H67" s="78" t="s">
        <v>263</v>
      </c>
      <c r="L67" s="15">
        <v>1947</v>
      </c>
    </row>
    <row r="68" spans="1:12" ht="12.75">
      <c r="A68" s="82" t="s">
        <v>129</v>
      </c>
      <c r="B68" s="97">
        <v>198</v>
      </c>
      <c r="C68" s="105">
        <f>(B68/$B$37)*100</f>
        <v>17.7737881508079</v>
      </c>
      <c r="D68" s="65"/>
      <c r="E68" s="78" t="s">
        <v>128</v>
      </c>
      <c r="F68" s="97">
        <v>75</v>
      </c>
      <c r="G68" s="105">
        <f t="shared" si="5"/>
        <v>17.899761336515514</v>
      </c>
      <c r="H68" s="78" t="s">
        <v>128</v>
      </c>
      <c r="L68" s="15">
        <v>419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172</v>
      </c>
      <c r="G69" s="105">
        <f t="shared" si="5"/>
        <v>32.514177693761816</v>
      </c>
      <c r="H69" s="78" t="s">
        <v>130</v>
      </c>
      <c r="L69" s="15">
        <v>529</v>
      </c>
    </row>
    <row r="70" spans="1:12" ht="12.75">
      <c r="A70" s="82" t="s">
        <v>377</v>
      </c>
      <c r="B70" s="97">
        <v>93</v>
      </c>
      <c r="C70" s="105">
        <f>(B70/$B$37)*100</f>
        <v>8.348294434470377</v>
      </c>
      <c r="D70" s="65"/>
      <c r="E70" s="78" t="s">
        <v>131</v>
      </c>
      <c r="F70" s="97">
        <v>124</v>
      </c>
      <c r="G70" s="105">
        <f t="shared" si="5"/>
        <v>28.770301624129928</v>
      </c>
      <c r="H70" s="78" t="s">
        <v>131</v>
      </c>
      <c r="L70" s="15">
        <v>431</v>
      </c>
    </row>
    <row r="71" spans="1:12" ht="13.5" thickBot="1">
      <c r="A71" s="90" t="s">
        <v>372</v>
      </c>
      <c r="B71" s="110">
        <v>8</v>
      </c>
      <c r="C71" s="111">
        <f>(B71/$B$37)*100</f>
        <v>0.718132854578097</v>
      </c>
      <c r="D71" s="91"/>
      <c r="E71" s="92" t="s">
        <v>132</v>
      </c>
      <c r="F71" s="110">
        <v>58</v>
      </c>
      <c r="G71" s="119">
        <f t="shared" si="5"/>
        <v>11.328125</v>
      </c>
      <c r="H71" s="92" t="s">
        <v>132</v>
      </c>
      <c r="L71" s="15">
        <v>512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1266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1002</v>
      </c>
      <c r="G9" s="81">
        <f>(F9/$F$9)*100</f>
        <v>100</v>
      </c>
      <c r="I9" s="53"/>
    </row>
    <row r="10" spans="1:7" ht="12.75">
      <c r="A10" s="36" t="s">
        <v>138</v>
      </c>
      <c r="B10" s="97">
        <v>633</v>
      </c>
      <c r="C10" s="105">
        <f aca="true" t="shared" si="0" ref="C10:C18">(B10/$B$8)*100</f>
        <v>50</v>
      </c>
      <c r="E10" s="32" t="s">
        <v>139</v>
      </c>
      <c r="F10" s="97">
        <v>966</v>
      </c>
      <c r="G10" s="105">
        <f>(F10/$F$9)*100</f>
        <v>96.40718562874252</v>
      </c>
    </row>
    <row r="11" spans="1:7" ht="12.75">
      <c r="A11" s="36" t="s">
        <v>140</v>
      </c>
      <c r="B11" s="97">
        <v>34</v>
      </c>
      <c r="C11" s="105">
        <f t="shared" si="0"/>
        <v>2.6856240126382307</v>
      </c>
      <c r="E11" s="32" t="s">
        <v>141</v>
      </c>
      <c r="F11" s="97">
        <v>24</v>
      </c>
      <c r="G11" s="105">
        <f>(F11/$F$9)*100</f>
        <v>2.3952095808383236</v>
      </c>
    </row>
    <row r="12" spans="1:7" ht="12.75">
      <c r="A12" s="36" t="s">
        <v>142</v>
      </c>
      <c r="B12" s="97">
        <v>49</v>
      </c>
      <c r="C12" s="105">
        <f t="shared" si="0"/>
        <v>3.8704581358609795</v>
      </c>
      <c r="E12" s="32" t="s">
        <v>143</v>
      </c>
      <c r="F12" s="97">
        <v>12</v>
      </c>
      <c r="G12" s="105">
        <f>(F12/$F$9)*100</f>
        <v>1.1976047904191618</v>
      </c>
    </row>
    <row r="13" spans="1:7" ht="12.75">
      <c r="A13" s="36" t="s">
        <v>144</v>
      </c>
      <c r="B13" s="97">
        <v>18</v>
      </c>
      <c r="C13" s="105">
        <f t="shared" si="0"/>
        <v>1.4218009478672986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25</v>
      </c>
      <c r="C14" s="105">
        <f t="shared" si="0"/>
        <v>1.9747235387045814</v>
      </c>
      <c r="E14" s="42" t="s">
        <v>146</v>
      </c>
      <c r="F14" s="80">
        <v>451</v>
      </c>
      <c r="G14" s="81">
        <f>(F14/$F$14)*100</f>
        <v>100</v>
      </c>
    </row>
    <row r="15" spans="1:7" ht="12.75">
      <c r="A15" s="36" t="s">
        <v>147</v>
      </c>
      <c r="B15" s="97">
        <v>11</v>
      </c>
      <c r="C15" s="105">
        <f t="shared" si="0"/>
        <v>0.8688783570300158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44</v>
      </c>
      <c r="C16" s="105">
        <f t="shared" si="0"/>
        <v>3.4755134281200633</v>
      </c>
      <c r="E16" s="1" t="s">
        <v>150</v>
      </c>
      <c r="F16" s="97">
        <v>5</v>
      </c>
      <c r="G16" s="105">
        <f>(F16/$F$14)*100</f>
        <v>1.1086474501108647</v>
      </c>
    </row>
    <row r="17" spans="1:7" ht="12.75">
      <c r="A17" s="36" t="s">
        <v>151</v>
      </c>
      <c r="B17" s="97">
        <v>452</v>
      </c>
      <c r="C17" s="105">
        <f t="shared" si="0"/>
        <v>35.70300157977883</v>
      </c>
      <c r="E17" s="1" t="s">
        <v>152</v>
      </c>
      <c r="F17" s="97">
        <v>176</v>
      </c>
      <c r="G17" s="105">
        <f aca="true" t="shared" si="1" ref="G17:G23">(F17/$F$14)*100</f>
        <v>39.02439024390244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170</v>
      </c>
      <c r="G18" s="105">
        <f t="shared" si="1"/>
        <v>37.6940133037694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58</v>
      </c>
      <c r="G19" s="105">
        <f t="shared" si="1"/>
        <v>12.86031042128603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42</v>
      </c>
      <c r="G20" s="105">
        <f t="shared" si="1"/>
        <v>9.312638580931264</v>
      </c>
    </row>
    <row r="21" spans="1:7" ht="12.75">
      <c r="A21" s="36" t="s">
        <v>157</v>
      </c>
      <c r="B21" s="98">
        <v>19</v>
      </c>
      <c r="C21" s="105">
        <f aca="true" t="shared" si="2" ref="C21:C28">(B21/$B$8)*100</f>
        <v>1.5007898894154819</v>
      </c>
      <c r="E21" s="1" t="s">
        <v>158</v>
      </c>
      <c r="F21" s="97">
        <v>0</v>
      </c>
      <c r="G21" s="105">
        <f t="shared" si="1"/>
        <v>0</v>
      </c>
    </row>
    <row r="22" spans="1:7" ht="12.75">
      <c r="A22" s="36" t="s">
        <v>159</v>
      </c>
      <c r="B22" s="98">
        <v>63</v>
      </c>
      <c r="C22" s="105">
        <f t="shared" si="2"/>
        <v>4.976303317535545</v>
      </c>
      <c r="E22" s="1" t="s">
        <v>160</v>
      </c>
      <c r="F22" s="97">
        <v>0</v>
      </c>
      <c r="G22" s="105">
        <f t="shared" si="1"/>
        <v>0</v>
      </c>
    </row>
    <row r="23" spans="1:7" ht="12.75">
      <c r="A23" s="36" t="s">
        <v>161</v>
      </c>
      <c r="B23" s="98">
        <v>43</v>
      </c>
      <c r="C23" s="105">
        <f t="shared" si="2"/>
        <v>3.39652448657188</v>
      </c>
      <c r="E23" s="1" t="s">
        <v>162</v>
      </c>
      <c r="F23" s="98">
        <v>0</v>
      </c>
      <c r="G23" s="105">
        <f t="shared" si="1"/>
        <v>0</v>
      </c>
    </row>
    <row r="24" spans="1:7" ht="12.75">
      <c r="A24" s="36" t="s">
        <v>163</v>
      </c>
      <c r="B24" s="97">
        <v>281</v>
      </c>
      <c r="C24" s="105">
        <f t="shared" si="2"/>
        <v>22.195892575039494</v>
      </c>
      <c r="E24" s="1" t="s">
        <v>164</v>
      </c>
      <c r="F24" s="97">
        <v>110900</v>
      </c>
      <c r="G24" s="112" t="s">
        <v>262</v>
      </c>
    </row>
    <row r="25" spans="1:7" ht="12.75">
      <c r="A25" s="36" t="s">
        <v>165</v>
      </c>
      <c r="B25" s="97">
        <v>317</v>
      </c>
      <c r="C25" s="105">
        <f t="shared" si="2"/>
        <v>25.039494470774095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228</v>
      </c>
      <c r="C26" s="105">
        <f t="shared" si="2"/>
        <v>18.009478672985782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253</v>
      </c>
      <c r="C27" s="105">
        <f t="shared" si="2"/>
        <v>19.984202211690363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62</v>
      </c>
      <c r="C28" s="105">
        <f t="shared" si="2"/>
        <v>4.897314375987362</v>
      </c>
      <c r="E28" s="32" t="s">
        <v>177</v>
      </c>
      <c r="F28" s="97">
        <v>307</v>
      </c>
      <c r="G28" s="105">
        <f aca="true" t="shared" si="3" ref="G28:G35">(F28/$F$14)*100</f>
        <v>68.07095343680709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0</v>
      </c>
      <c r="G30" s="105">
        <f t="shared" si="3"/>
        <v>0</v>
      </c>
    </row>
    <row r="31" spans="1:7" ht="12.75">
      <c r="A31" s="36" t="s">
        <v>181</v>
      </c>
      <c r="B31" s="97">
        <v>22</v>
      </c>
      <c r="C31" s="105">
        <f aca="true" t="shared" si="4" ref="C31:C39">(B31/$B$8)*100</f>
        <v>1.7377567140600316</v>
      </c>
      <c r="E31" s="32" t="s">
        <v>182</v>
      </c>
      <c r="F31" s="97">
        <v>65</v>
      </c>
      <c r="G31" s="105">
        <f t="shared" si="3"/>
        <v>14.412416851441243</v>
      </c>
    </row>
    <row r="32" spans="1:7" ht="12.75">
      <c r="A32" s="36" t="s">
        <v>183</v>
      </c>
      <c r="B32" s="97">
        <v>42</v>
      </c>
      <c r="C32" s="105">
        <f t="shared" si="4"/>
        <v>3.3175355450236967</v>
      </c>
      <c r="E32" s="32" t="s">
        <v>184</v>
      </c>
      <c r="F32" s="97">
        <v>77</v>
      </c>
      <c r="G32" s="105">
        <f t="shared" si="3"/>
        <v>17.073170731707318</v>
      </c>
    </row>
    <row r="33" spans="1:7" ht="12.75">
      <c r="A33" s="36" t="s">
        <v>185</v>
      </c>
      <c r="B33" s="97">
        <v>106</v>
      </c>
      <c r="C33" s="105">
        <f t="shared" si="4"/>
        <v>8.372827804107425</v>
      </c>
      <c r="E33" s="32" t="s">
        <v>186</v>
      </c>
      <c r="F33" s="97">
        <v>115</v>
      </c>
      <c r="G33" s="105">
        <f t="shared" si="3"/>
        <v>25.49889135254989</v>
      </c>
    </row>
    <row r="34" spans="1:7" ht="12.75">
      <c r="A34" s="36" t="s">
        <v>187</v>
      </c>
      <c r="B34" s="97">
        <v>351</v>
      </c>
      <c r="C34" s="105">
        <f t="shared" si="4"/>
        <v>27.72511848341232</v>
      </c>
      <c r="E34" s="32" t="s">
        <v>188</v>
      </c>
      <c r="F34" s="97">
        <v>15</v>
      </c>
      <c r="G34" s="105">
        <f t="shared" si="3"/>
        <v>3.325942350332594</v>
      </c>
    </row>
    <row r="35" spans="1:7" ht="12.75">
      <c r="A35" s="36" t="s">
        <v>189</v>
      </c>
      <c r="B35" s="97">
        <v>342</v>
      </c>
      <c r="C35" s="105">
        <f t="shared" si="4"/>
        <v>27.014218009478675</v>
      </c>
      <c r="E35" s="32" t="s">
        <v>190</v>
      </c>
      <c r="F35" s="97">
        <v>35</v>
      </c>
      <c r="G35" s="105">
        <f t="shared" si="3"/>
        <v>7.760532150776053</v>
      </c>
    </row>
    <row r="36" spans="1:7" ht="12.75">
      <c r="A36" s="36" t="s">
        <v>191</v>
      </c>
      <c r="B36" s="97">
        <v>179</v>
      </c>
      <c r="C36" s="105">
        <f t="shared" si="4"/>
        <v>14.139020537124802</v>
      </c>
      <c r="E36" s="32" t="s">
        <v>192</v>
      </c>
      <c r="F36" s="97">
        <v>1035</v>
      </c>
      <c r="G36" s="112" t="s">
        <v>262</v>
      </c>
    </row>
    <row r="37" spans="1:7" ht="12.75">
      <c r="A37" s="36" t="s">
        <v>193</v>
      </c>
      <c r="B37" s="97">
        <v>100</v>
      </c>
      <c r="C37" s="105">
        <f t="shared" si="4"/>
        <v>7.898894154818326</v>
      </c>
      <c r="E37" s="32" t="s">
        <v>194</v>
      </c>
      <c r="F37" s="97">
        <v>144</v>
      </c>
      <c r="G37" s="105">
        <f>(F37/$F$14)*100</f>
        <v>31.9290465631929</v>
      </c>
    </row>
    <row r="38" spans="1:7" ht="12.75">
      <c r="A38" s="36" t="s">
        <v>195</v>
      </c>
      <c r="B38" s="97">
        <v>71</v>
      </c>
      <c r="C38" s="105">
        <f t="shared" si="4"/>
        <v>5.608214849921011</v>
      </c>
      <c r="E38" s="32" t="s">
        <v>192</v>
      </c>
      <c r="F38" s="97">
        <v>446</v>
      </c>
      <c r="G38" s="112" t="s">
        <v>262</v>
      </c>
    </row>
    <row r="39" spans="1:7" ht="12.75">
      <c r="A39" s="36" t="s">
        <v>196</v>
      </c>
      <c r="B39" s="97">
        <v>53</v>
      </c>
      <c r="C39" s="105">
        <f t="shared" si="4"/>
        <v>4.1864139020537126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16">
        <v>4.8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1002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137</v>
      </c>
      <c r="G43" s="105">
        <f aca="true" t="shared" si="5" ref="G43:G48">(F43/$F$14)*100</f>
        <v>30.376940133037696</v>
      </c>
    </row>
    <row r="44" spans="1:7" ht="12.75">
      <c r="A44" s="36" t="s">
        <v>210</v>
      </c>
      <c r="B44" s="98">
        <v>226</v>
      </c>
      <c r="C44" s="105">
        <f aca="true" t="shared" si="6" ref="C44:C49">(B44/$B$42)*100</f>
        <v>22.55489021956088</v>
      </c>
      <c r="E44" s="32" t="s">
        <v>211</v>
      </c>
      <c r="F44" s="97">
        <v>32</v>
      </c>
      <c r="G44" s="105">
        <f t="shared" si="5"/>
        <v>7.095343680709535</v>
      </c>
    </row>
    <row r="45" spans="1:7" ht="12.75">
      <c r="A45" s="36" t="s">
        <v>212</v>
      </c>
      <c r="B45" s="98">
        <v>162</v>
      </c>
      <c r="C45" s="105">
        <f t="shared" si="6"/>
        <v>16.16766467065868</v>
      </c>
      <c r="E45" s="32" t="s">
        <v>213</v>
      </c>
      <c r="F45" s="97">
        <v>47</v>
      </c>
      <c r="G45" s="105">
        <f t="shared" si="5"/>
        <v>10.42128603104213</v>
      </c>
    </row>
    <row r="46" spans="1:7" ht="12.75">
      <c r="A46" s="36" t="s">
        <v>214</v>
      </c>
      <c r="B46" s="98">
        <v>136</v>
      </c>
      <c r="C46" s="105">
        <f t="shared" si="6"/>
        <v>13.572854291417165</v>
      </c>
      <c r="E46" s="32" t="s">
        <v>215</v>
      </c>
      <c r="F46" s="97">
        <v>48</v>
      </c>
      <c r="G46" s="105">
        <f t="shared" si="5"/>
        <v>10.643015521064301</v>
      </c>
    </row>
    <row r="47" spans="1:7" ht="12.75">
      <c r="A47" s="36" t="s">
        <v>216</v>
      </c>
      <c r="B47" s="97">
        <v>241</v>
      </c>
      <c r="C47" s="105">
        <f t="shared" si="6"/>
        <v>24.05189620758483</v>
      </c>
      <c r="E47" s="32" t="s">
        <v>217</v>
      </c>
      <c r="F47" s="97">
        <v>68</v>
      </c>
      <c r="G47" s="105">
        <f t="shared" si="5"/>
        <v>15.077605321507761</v>
      </c>
    </row>
    <row r="48" spans="1:7" ht="12.75">
      <c r="A48" s="36" t="s">
        <v>218</v>
      </c>
      <c r="B48" s="97">
        <v>167</v>
      </c>
      <c r="C48" s="105">
        <f t="shared" si="6"/>
        <v>16.666666666666664</v>
      </c>
      <c r="E48" s="32" t="s">
        <v>219</v>
      </c>
      <c r="F48" s="97">
        <v>119</v>
      </c>
      <c r="G48" s="105">
        <f t="shared" si="5"/>
        <v>26.38580931263858</v>
      </c>
    </row>
    <row r="49" spans="1:7" ht="12.75">
      <c r="A49" s="36" t="s">
        <v>220</v>
      </c>
      <c r="B49" s="97">
        <v>70</v>
      </c>
      <c r="C49" s="105">
        <f t="shared" si="6"/>
        <v>6.986027944111776</v>
      </c>
      <c r="E49" s="32" t="s">
        <v>221</v>
      </c>
      <c r="F49" s="97">
        <v>0</v>
      </c>
      <c r="G49" s="105">
        <f>(F49/$F$14)*100</f>
        <v>0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253</v>
      </c>
      <c r="G51" s="81">
        <f>(F51/F$51)*100</f>
        <v>100</v>
      </c>
    </row>
    <row r="52" spans="1:7" ht="12.75">
      <c r="A52" s="4" t="s">
        <v>224</v>
      </c>
      <c r="B52" s="97">
        <v>145</v>
      </c>
      <c r="C52" s="105">
        <f>(B52/$B$42)*100</f>
        <v>14.471057884231536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440</v>
      </c>
      <c r="C53" s="105">
        <f>(B53/$B$42)*100</f>
        <v>43.91217564870259</v>
      </c>
      <c r="E53" s="32" t="s">
        <v>227</v>
      </c>
      <c r="F53" s="97">
        <v>0</v>
      </c>
      <c r="G53" s="105">
        <f>(F53/F$51)*100</f>
        <v>0</v>
      </c>
    </row>
    <row r="54" spans="1:7" ht="12.75">
      <c r="A54" s="4" t="s">
        <v>228</v>
      </c>
      <c r="B54" s="97">
        <v>306</v>
      </c>
      <c r="C54" s="105">
        <f>(B54/$B$42)*100</f>
        <v>30.538922155688624</v>
      </c>
      <c r="E54" s="32" t="s">
        <v>229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230</v>
      </c>
      <c r="B55" s="97">
        <v>111</v>
      </c>
      <c r="C55" s="105">
        <f>(B55/$B$42)*100</f>
        <v>11.077844311377245</v>
      </c>
      <c r="E55" s="32" t="s">
        <v>231</v>
      </c>
      <c r="F55" s="97">
        <v>33</v>
      </c>
      <c r="G55" s="105">
        <f t="shared" si="7"/>
        <v>13.043478260869565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125</v>
      </c>
      <c r="G56" s="105">
        <f t="shared" si="7"/>
        <v>49.40711462450593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65</v>
      </c>
      <c r="G57" s="105">
        <f t="shared" si="7"/>
        <v>25.691699604743086</v>
      </c>
    </row>
    <row r="58" spans="1:7" ht="12.75">
      <c r="A58" s="36" t="s">
        <v>235</v>
      </c>
      <c r="B58" s="97">
        <v>548</v>
      </c>
      <c r="C58" s="105">
        <f aca="true" t="shared" si="8" ref="C58:C66">(B58/$B$42)*100</f>
        <v>54.690618762475054</v>
      </c>
      <c r="E58" s="32" t="s">
        <v>236</v>
      </c>
      <c r="F58" s="97">
        <v>7</v>
      </c>
      <c r="G58" s="105">
        <f t="shared" si="7"/>
        <v>2.766798418972332</v>
      </c>
    </row>
    <row r="59" spans="1:7" ht="12.75">
      <c r="A59" s="36" t="s">
        <v>237</v>
      </c>
      <c r="B59" s="97">
        <v>122</v>
      </c>
      <c r="C59" s="105">
        <f t="shared" si="8"/>
        <v>12.17564870259481</v>
      </c>
      <c r="E59" s="32" t="s">
        <v>238</v>
      </c>
      <c r="F59" s="98">
        <v>15</v>
      </c>
      <c r="G59" s="105">
        <f t="shared" si="7"/>
        <v>5.928853754940711</v>
      </c>
    </row>
    <row r="60" spans="1:7" ht="12.75">
      <c r="A60" s="36" t="s">
        <v>239</v>
      </c>
      <c r="B60" s="97">
        <v>217</v>
      </c>
      <c r="C60" s="105">
        <f t="shared" si="8"/>
        <v>21.656686626746506</v>
      </c>
      <c r="E60" s="32" t="s">
        <v>240</v>
      </c>
      <c r="F60" s="97">
        <v>8</v>
      </c>
      <c r="G60" s="105">
        <f t="shared" si="7"/>
        <v>3.1620553359683794</v>
      </c>
    </row>
    <row r="61" spans="1:7" ht="12.75">
      <c r="A61" s="36" t="s">
        <v>241</v>
      </c>
      <c r="B61" s="97">
        <v>67</v>
      </c>
      <c r="C61" s="105">
        <f t="shared" si="8"/>
        <v>6.686626746506986</v>
      </c>
      <c r="E61" s="32" t="s">
        <v>164</v>
      </c>
      <c r="F61" s="97">
        <v>659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16</v>
      </c>
      <c r="C63" s="105">
        <f t="shared" si="8"/>
        <v>1.5968063872255487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18</v>
      </c>
      <c r="C65" s="105">
        <f t="shared" si="8"/>
        <v>1.7964071856287425</v>
      </c>
      <c r="E65" s="32" t="s">
        <v>209</v>
      </c>
      <c r="F65" s="97">
        <v>38</v>
      </c>
      <c r="G65" s="105">
        <f aca="true" t="shared" si="9" ref="G65:G71">(F65/F$51)*100</f>
        <v>15.019762845849801</v>
      </c>
    </row>
    <row r="66" spans="1:7" ht="12.75">
      <c r="A66" s="36" t="s">
        <v>248</v>
      </c>
      <c r="B66" s="97">
        <v>14</v>
      </c>
      <c r="C66" s="105">
        <f t="shared" si="8"/>
        <v>1.3972055888223553</v>
      </c>
      <c r="E66" s="32" t="s">
        <v>211</v>
      </c>
      <c r="F66" s="97">
        <v>12</v>
      </c>
      <c r="G66" s="105">
        <f t="shared" si="9"/>
        <v>4.743083003952568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29</v>
      </c>
      <c r="G67" s="105">
        <f t="shared" si="9"/>
        <v>11.462450592885375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17</v>
      </c>
      <c r="G68" s="105">
        <f t="shared" si="9"/>
        <v>6.719367588932807</v>
      </c>
    </row>
    <row r="69" spans="1:7" ht="12.75">
      <c r="A69" s="36" t="s">
        <v>250</v>
      </c>
      <c r="B69" s="97">
        <v>0</v>
      </c>
      <c r="C69" s="105">
        <f>(B69/$B$42)*100</f>
        <v>0</v>
      </c>
      <c r="E69" s="32" t="s">
        <v>217</v>
      </c>
      <c r="F69" s="97">
        <v>24</v>
      </c>
      <c r="G69" s="105">
        <f t="shared" si="9"/>
        <v>9.486166007905137</v>
      </c>
    </row>
    <row r="70" spans="1:7" ht="12.75">
      <c r="A70" s="36" t="s">
        <v>252</v>
      </c>
      <c r="B70" s="97">
        <v>29</v>
      </c>
      <c r="C70" s="105">
        <f>(B70/$B$42)*100</f>
        <v>2.8942115768463075</v>
      </c>
      <c r="E70" s="32" t="s">
        <v>219</v>
      </c>
      <c r="F70" s="97">
        <v>125</v>
      </c>
      <c r="G70" s="105">
        <f t="shared" si="9"/>
        <v>49.40711462450593</v>
      </c>
    </row>
    <row r="71" spans="1:7" ht="12.75">
      <c r="A71" s="54" t="s">
        <v>253</v>
      </c>
      <c r="B71" s="103">
        <v>35</v>
      </c>
      <c r="C71" s="115">
        <f>(B71/$B$42)*100</f>
        <v>3.493013972055888</v>
      </c>
      <c r="D71" s="41"/>
      <c r="E71" s="44" t="s">
        <v>221</v>
      </c>
      <c r="F71" s="103">
        <v>8</v>
      </c>
      <c r="G71" s="115">
        <f t="shared" si="9"/>
        <v>3.1620553359683794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2002-06-17T13:45:51Z</dcterms:modified>
  <cp:category/>
  <cp:version/>
  <cp:contentType/>
  <cp:contentStatus/>
</cp:coreProperties>
</file>