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<sst xmlns="http://schemas.openxmlformats.org/spreadsheetml/2006/main" count="694" uniqueCount="437">
  <si>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</si>
  <si>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</si>
  <si>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</si>
  <si>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</si>
  <si>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</si>
  <si>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</si>
  <si>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</si>
  <si>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</si>
  <si>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</si>
  <si>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</si>
  <si>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</si>
  <si>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</si>
  <si>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</si>
  <si>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</si>
  <si>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</si>
  <si>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</si>
  <si>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</si>
  <si>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</si>
  <si>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</si>
  <si>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</si>
  <si>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</si>
  <si>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</si>
  <si>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</si>
  <si>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</si>
  <si>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</si>
  <si>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</si>
  <si>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</si>
  <si>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</si>
  <si>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</si>
  <si>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</si>
  <si>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</si>
  <si>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</si>
  <si>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</si>
  <si>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</si>
  <si>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</si>
  <si>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</si>
  <si>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</si>
  <si>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</si>
  <si>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</si>
  <si>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</si>
  <si>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</si>
  <si>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</si>
  <si>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</si>
  <si>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</si>
  <si>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</si>
  <si>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</si>
  <si>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</si>
  <si>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</si>
  <si>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</si>
  <si>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</si>
  <si>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</si>
  <si>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</si>
  <si>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</si>
  <si>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</si>
  <si>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</si>
  <si>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</si>
  <si>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</si>
  <si>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</si>
  <si>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</si>
  <si>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</si>
  <si>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</si>
  <si>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</si>
  <si>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</si>
  <si>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</si>
  <si>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</si>
  <si>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</si>
  <si>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</si>
  <si>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</si>
  <si>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</si>
  <si>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</si>
  <si>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</si>
  <si>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</si>
  <si>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</si>
  <si>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</si>
  <si>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</si>
  <si>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</si>
  <si>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</si>
  <si>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</si>
  <si>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</si>
  <si>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</si>
  <si>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</si>
  <si>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</si>
  <si>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</si>
  <si>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</si>
  <si>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</si>
  <si>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</si>
  <si>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</si>
  <si>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</si>
  <si>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</si>
  <si>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</si>
  <si>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</si>
  <si>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</si>
  <si>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</si>
  <si>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</si>
  <si>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</si>
  <si>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</si>
  <si>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</si>
  <si>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</si>
  <si>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</si>
  <si>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</si>
  <si>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</si>
  <si>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</si>
  <si>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</si>
  <si>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</si>
  <si>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</si>
  <si>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</si>
  <si>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</si>
  <si>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</si>
  <si>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</si>
  <si>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</si>
  <si>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</si>
  <si>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</si>
  <si>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</si>
  <si>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</si>
  <si>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</si>
  <si>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</si>
  <si>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</si>
  <si>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</si>
  <si>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</si>
  <si>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</si>
  <si>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</si>
  <si>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</si>
  <si>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</si>
  <si>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</si>
  <si>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</si>
  <si>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</si>
  <si>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</si>
  <si>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</si>
  <si>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</si>
  <si>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</si>
  <si>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</si>
  <si>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</si>
  <si>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</si>
  <si>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</si>
  <si>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</si>
  <si>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</si>
  <si>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</si>
  <si>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</si>
  <si>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</si>
  <si>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</si>
  <si>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</si>
  <si>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</si>
  <si>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</si>
  <si>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</si>
  <si>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</si>
  <si>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</si>
  <si>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</si>
  <si>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</si>
  <si>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</si>
  <si>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</si>
  <si>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</si>
  <si>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</si>
  <si>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</si>
  <si>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</si>
  <si>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</si>
  <si>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</si>
  <si>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</si>
  <si>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</si>
  <si>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</si>
  <si>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</si>
  <si>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</si>
  <si>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</si>
  <si>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</si>
  <si>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</si>
  <si>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</si>
  <si>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</si>
  <si>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</si>
  <si>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</si>
  <si>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</si>
  <si>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</si>
  <si>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</si>
  <si>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</si>
  <si>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</si>
  <si>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</si>
  <si>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</si>
  <si>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</si>
  <si>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</si>
  <si>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</si>
  <si>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</si>
  <si>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</si>
  <si>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</si>
  <si>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</si>
  <si>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</si>
  <si>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</si>
  <si>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</si>
  <si>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</si>
  <si>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</si>
  <si>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</si>
  <si>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</si>
  <si>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</si>
  <si>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</si>
  <si>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</si>
  <si>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</si>
  <si>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</si>
  <si>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</si>
  <si>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</si>
  <si>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</si>
  <si>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</si>
  <si>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</si>
  <si>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</si>
  <si>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</si>
  <si>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</si>
  <si>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</si>
  <si>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</si>
  <si>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</si>
  <si>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</si>
  <si>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</si>
  <si>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</si>
  <si>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</si>
  <si>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</si>
  <si>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</si>
  <si>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</si>
  <si>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</si>
  <si>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</si>
  <si>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</si>
  <si>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</si>
  <si>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</si>
  <si>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</si>
  <si>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</si>
  <si>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</si>
  <si>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</si>
  <si>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</si>
  <si>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</si>
  <si>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</si>
  <si>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</si>
  <si>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</si>
  <si>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</si>
  <si>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</si>
  <si>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</si>
  <si>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</si>
  <si>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</si>
  <si>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</si>
  <si>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</si>
  <si>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</si>
  <si>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</si>
  <si>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</si>
  <si>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</si>
  <si>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</si>
  <si>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</si>
  <si>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</si>
  <si>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</si>
  <si>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</si>
  <si>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</si>
  <si>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</si>
  <si>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</si>
  <si>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</si>
  <si>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</si>
  <si>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</si>
  <si>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</si>
  <si>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</si>
  <si>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</si>
  <si>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</si>
  <si>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</si>
  <si>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</si>
  <si>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</si>
  <si>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</si>
  <si>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</si>
  <si>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</si>
  <si>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</si>
  <si>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</si>
  <si>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</si>
  <si>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</si>
  <si>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</si>
  <si>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</si>
  <si>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</si>
  <si>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</si>
  <si>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</si>
  <si>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</si>
  <si>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</si>
  <si>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</si>
  <si>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</si>
  <si>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</si>
  <si>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</si>
  <si>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</si>
  <si>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</si>
  <si>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</si>
  <si>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</si>
  <si>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</si>
  <si>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</si>
  <si>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</si>
  <si>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</si>
  <si>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</si>
  <si>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</si>
  <si>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</si>
  <si>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</si>
  <si>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</si>
  <si>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</si>
  <si>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</si>
  <si>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</si>
  <si>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</si>
  <si>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</si>
  <si>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</si>
  <si>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</si>
  <si>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</si>
  <si>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</si>
  <si>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</si>
  <si>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</si>
  <si>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</si>
  <si>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</si>
  <si>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</si>
  <si>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</si>
  <si>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</si>
  <si>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</si>
  <si>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</si>
  <si>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</si>
  <si>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</si>
  <si>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</si>
  <si>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</si>
  <si>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</si>
  <si>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</si>
  <si>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</si>
  <si>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</si>
  <si>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</si>
  <si>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</si>
  <si>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</si>
  <si>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</si>
  <si>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</si>
  <si>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</si>
  <si>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</si>
  <si>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</si>
  <si>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</si>
  <si>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</si>
  <si>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</si>
  <si>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</si>
  <si>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</si>
  <si>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</si>
  <si>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</si>
  <si>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</si>
  <si>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</si>
  <si>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</si>
  <si>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</si>
  <si>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</si>
  <si>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</si>
  <si>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</si>
  <si>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</si>
  <si>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</si>
  <si>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</si>
  <si>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</si>
  <si>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</si>
  <si>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</si>
  <si>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</si>
  <si>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</si>
  <si>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</si>
  <si>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</si>
  <si>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</si>
  <si>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</si>
  <si>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</si>
  <si>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</si>
  <si>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</si>
  <si>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</si>
  <si>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</si>
  <si>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</si>
  <si>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</si>
  <si>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</si>
  <si>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</si>
  <si>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</si>
  <si>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</si>
  <si>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</si>
  <si>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</si>
  <si>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</si>
  <si>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</si>
  <si>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</si>
  <si>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</si>
  <si>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</si>
  <si>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</si>
  <si>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</si>
  <si>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</si>
  <si>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</si>
  <si>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</si>
  <si>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</si>
  <si>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</si>
  <si>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</si>
  <si>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</si>
  <si>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</si>
  <si>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</si>
  <si>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</si>
  <si>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</si>
  <si>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</si>
  <si>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</si>
  <si>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</si>
  <si>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</si>
  <si>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</si>
  <si>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</si>
  <si>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</si>
  <si>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</si>
  <si>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</si>
  <si>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</si>
  <si>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</si>
  <si>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</si>
  <si>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</si>
  <si>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</si>
  <si>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</si>
  <si>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</si>
  <si>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</si>
  <si>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</si>
  <si>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</si>
  <si>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Upper township,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</si>
  <si>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Upper township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</si>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</sst>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12115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12115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5837</v>
      </c>
      <c r="C9" s="151">
        <f>(B9/$B$7)*100</f>
        <v>48.17994222038795</v>
      </c>
      <c r="D9" s="152"/>
      <c r="E9" s="152" t="s">
        <v>403</v>
      </c>
      <c r="F9" s="150">
        <v>155</v>
      </c>
      <c r="G9" s="153">
        <f t="shared" si="0"/>
        <v>1.2794056954189021</v>
      </c>
    </row>
    <row r="10" spans="1:7" ht="12.75">
      <c r="A10" s="149" t="s">
        <v>404</v>
      </c>
      <c r="B10" s="150">
        <v>6278</v>
      </c>
      <c r="C10" s="151">
        <f>(B10/$B$7)*100</f>
        <v>51.82005777961205</v>
      </c>
      <c r="D10" s="152"/>
      <c r="E10" s="152" t="s">
        <v>405</v>
      </c>
      <c r="F10" s="150">
        <v>40</v>
      </c>
      <c r="G10" s="153">
        <f t="shared" si="0"/>
        <v>0.330169211721007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66</v>
      </c>
      <c r="G11" s="153">
        <f t="shared" si="0"/>
        <v>0.5447791993396616</v>
      </c>
    </row>
    <row r="12" spans="1:7" ht="12.75">
      <c r="A12" s="149" t="s">
        <v>407</v>
      </c>
      <c r="B12" s="150">
        <v>736</v>
      </c>
      <c r="C12" s="151">
        <f aca="true" t="shared" si="1" ref="C12:C24">B12*100/B$7</f>
        <v>6.075113495666529</v>
      </c>
      <c r="D12" s="152"/>
      <c r="E12" s="152" t="s">
        <v>408</v>
      </c>
      <c r="F12" s="150">
        <v>2</v>
      </c>
      <c r="G12" s="153">
        <f t="shared" si="0"/>
        <v>0.01650846058605035</v>
      </c>
    </row>
    <row r="13" spans="1:7" ht="12.75">
      <c r="A13" s="149" t="s">
        <v>409</v>
      </c>
      <c r="B13" s="150">
        <v>1009</v>
      </c>
      <c r="C13" s="151">
        <f t="shared" si="1"/>
        <v>8.328518365662402</v>
      </c>
      <c r="D13" s="152"/>
      <c r="E13" s="152" t="s">
        <v>410</v>
      </c>
      <c r="F13" s="150">
        <v>47</v>
      </c>
      <c r="G13" s="153">
        <f t="shared" si="0"/>
        <v>0.38794882377218326</v>
      </c>
    </row>
    <row r="14" spans="1:7" ht="12.75">
      <c r="A14" s="149" t="s">
        <v>411</v>
      </c>
      <c r="B14" s="150">
        <v>1124</v>
      </c>
      <c r="C14" s="151">
        <f t="shared" si="1"/>
        <v>9.277754849360297</v>
      </c>
      <c r="D14" s="152"/>
      <c r="E14" s="152" t="s">
        <v>412</v>
      </c>
      <c r="F14" s="150">
        <v>11960</v>
      </c>
      <c r="G14" s="153">
        <f t="shared" si="0"/>
        <v>98.7205943045811</v>
      </c>
    </row>
    <row r="15" spans="1:7" ht="12.75">
      <c r="A15" s="149" t="s">
        <v>413</v>
      </c>
      <c r="B15" s="150">
        <v>853</v>
      </c>
      <c r="C15" s="151">
        <f t="shared" si="1"/>
        <v>7.040858439950474</v>
      </c>
      <c r="D15" s="152"/>
      <c r="E15" s="152" t="s">
        <v>414</v>
      </c>
      <c r="F15" s="150">
        <v>11706</v>
      </c>
      <c r="G15" s="153">
        <f t="shared" si="0"/>
        <v>96.6240198101527</v>
      </c>
    </row>
    <row r="16" spans="1:7" ht="12.75">
      <c r="A16" s="149" t="s">
        <v>415</v>
      </c>
      <c r="B16" s="150">
        <v>474</v>
      </c>
      <c r="C16" s="151">
        <f t="shared" si="1"/>
        <v>3.912505158893933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1164</v>
      </c>
      <c r="C17" s="151">
        <f t="shared" si="1"/>
        <v>9.607924061081304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2193</v>
      </c>
      <c r="C18" s="151">
        <f t="shared" si="1"/>
        <v>18.10152703260421</v>
      </c>
      <c r="D18" s="152"/>
      <c r="E18" s="143" t="s">
        <v>419</v>
      </c>
      <c r="F18" s="141">
        <v>12115</v>
      </c>
      <c r="G18" s="148">
        <v>100</v>
      </c>
    </row>
    <row r="19" spans="1:7" ht="12.75">
      <c r="A19" s="149" t="s">
        <v>420</v>
      </c>
      <c r="B19" s="150">
        <v>2051</v>
      </c>
      <c r="C19" s="151">
        <f t="shared" si="1"/>
        <v>16.929426330994634</v>
      </c>
      <c r="D19" s="152"/>
      <c r="E19" s="152" t="s">
        <v>421</v>
      </c>
      <c r="F19" s="150">
        <v>12107</v>
      </c>
      <c r="G19" s="153">
        <f aca="true" t="shared" si="2" ref="G19:G30">F19*100/F$18</f>
        <v>99.9339661576558</v>
      </c>
    </row>
    <row r="20" spans="1:7" ht="12.75">
      <c r="A20" s="149" t="s">
        <v>422</v>
      </c>
      <c r="B20" s="150">
        <v>595</v>
      </c>
      <c r="C20" s="151">
        <f t="shared" si="1"/>
        <v>4.911267024349979</v>
      </c>
      <c r="D20" s="152"/>
      <c r="E20" s="152" t="s">
        <v>423</v>
      </c>
      <c r="F20" s="150">
        <v>4266</v>
      </c>
      <c r="G20" s="153">
        <f t="shared" si="2"/>
        <v>35.2125464300454</v>
      </c>
    </row>
    <row r="21" spans="1:7" ht="12.75">
      <c r="A21" s="149" t="s">
        <v>424</v>
      </c>
      <c r="B21" s="150">
        <v>444</v>
      </c>
      <c r="C21" s="151">
        <f t="shared" si="1"/>
        <v>3.664878250103178</v>
      </c>
      <c r="D21" s="152"/>
      <c r="E21" s="152" t="s">
        <v>425</v>
      </c>
      <c r="F21" s="150">
        <v>2887</v>
      </c>
      <c r="G21" s="153">
        <f t="shared" si="2"/>
        <v>23.829962855963682</v>
      </c>
    </row>
    <row r="22" spans="1:7" ht="12.75">
      <c r="A22" s="149" t="s">
        <v>426</v>
      </c>
      <c r="B22" s="150">
        <v>775</v>
      </c>
      <c r="C22" s="151">
        <f t="shared" si="1"/>
        <v>6.397028477094511</v>
      </c>
      <c r="D22" s="152"/>
      <c r="E22" s="152" t="s">
        <v>427</v>
      </c>
      <c r="F22" s="150">
        <v>4181</v>
      </c>
      <c r="G22" s="153">
        <f t="shared" si="2"/>
        <v>34.51093685513826</v>
      </c>
    </row>
    <row r="23" spans="1:7" ht="12.75">
      <c r="A23" s="149" t="s">
        <v>428</v>
      </c>
      <c r="B23" s="150">
        <v>567</v>
      </c>
      <c r="C23" s="151">
        <f t="shared" si="1"/>
        <v>4.680148576145275</v>
      </c>
      <c r="D23" s="152"/>
      <c r="E23" s="152" t="s">
        <v>429</v>
      </c>
      <c r="F23" s="150">
        <v>3287</v>
      </c>
      <c r="G23" s="153">
        <f t="shared" si="2"/>
        <v>27.131654973173752</v>
      </c>
    </row>
    <row r="24" spans="1:7" ht="12.75">
      <c r="A24" s="149" t="s">
        <v>430</v>
      </c>
      <c r="B24" s="150">
        <v>130</v>
      </c>
      <c r="C24" s="151">
        <f t="shared" si="1"/>
        <v>1.0730499380932728</v>
      </c>
      <c r="D24" s="152"/>
      <c r="E24" s="152" t="s">
        <v>431</v>
      </c>
      <c r="F24" s="150">
        <v>431</v>
      </c>
      <c r="G24" s="153">
        <f t="shared" si="2"/>
        <v>3.5575732562938507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137</v>
      </c>
      <c r="G25" s="153">
        <f t="shared" si="2"/>
        <v>1.130829550144449</v>
      </c>
    </row>
    <row r="26" spans="1:7" ht="12.75">
      <c r="A26" s="149" t="s">
        <v>433</v>
      </c>
      <c r="B26" s="155">
        <v>38.4</v>
      </c>
      <c r="C26" s="156" t="s">
        <v>261</v>
      </c>
      <c r="D26" s="152"/>
      <c r="E26" s="157" t="s">
        <v>434</v>
      </c>
      <c r="F26" s="158">
        <v>342</v>
      </c>
      <c r="G26" s="153">
        <f t="shared" si="2"/>
        <v>2.82294676021461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168</v>
      </c>
      <c r="G27" s="153">
        <f t="shared" si="2"/>
        <v>1.3867106892282295</v>
      </c>
    </row>
    <row r="28" spans="1:7" ht="12.75">
      <c r="A28" s="149" t="s">
        <v>262</v>
      </c>
      <c r="B28" s="150">
        <v>8648</v>
      </c>
      <c r="C28" s="151">
        <f aca="true" t="shared" si="3" ref="C28:C35">B28*100/B$7</f>
        <v>71.38258357408172</v>
      </c>
      <c r="D28" s="152"/>
      <c r="E28" s="152" t="s">
        <v>436</v>
      </c>
      <c r="F28" s="150">
        <v>8</v>
      </c>
      <c r="G28" s="153">
        <f t="shared" si="2"/>
        <v>0.0660338423442014</v>
      </c>
    </row>
    <row r="29" spans="1:7" ht="12.75">
      <c r="A29" s="149" t="s">
        <v>0</v>
      </c>
      <c r="B29" s="150">
        <v>4082</v>
      </c>
      <c r="C29" s="151">
        <f t="shared" si="3"/>
        <v>33.69376805612877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4566</v>
      </c>
      <c r="C30" s="151">
        <f t="shared" si="3"/>
        <v>37.68881551795295</v>
      </c>
      <c r="D30" s="152"/>
      <c r="E30" s="152" t="s">
        <v>3</v>
      </c>
      <c r="F30" s="150">
        <v>8</v>
      </c>
      <c r="G30" s="153">
        <f t="shared" si="2"/>
        <v>0.0660338423442014</v>
      </c>
    </row>
    <row r="31" spans="1:7" ht="12.75">
      <c r="A31" s="149" t="s">
        <v>4</v>
      </c>
      <c r="B31" s="150">
        <v>8294</v>
      </c>
      <c r="C31" s="151">
        <f t="shared" si="3"/>
        <v>68.4605860503508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1736</v>
      </c>
      <c r="C32" s="151">
        <f t="shared" si="3"/>
        <v>14.329343788691704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1472</v>
      </c>
      <c r="C33" s="151">
        <f t="shared" si="3"/>
        <v>12.150226991333058</v>
      </c>
      <c r="D33" s="152"/>
      <c r="E33" s="143" t="s">
        <v>8</v>
      </c>
      <c r="F33" s="141">
        <v>4266</v>
      </c>
      <c r="G33" s="148">
        <v>100</v>
      </c>
    </row>
    <row r="34" spans="1:7" ht="12.75">
      <c r="A34" s="149" t="s">
        <v>0</v>
      </c>
      <c r="B34" s="150">
        <v>618</v>
      </c>
      <c r="C34" s="151">
        <f t="shared" si="3"/>
        <v>5.101114321089558</v>
      </c>
      <c r="D34" s="152"/>
      <c r="E34" s="152" t="s">
        <v>9</v>
      </c>
      <c r="F34" s="150">
        <v>3365</v>
      </c>
      <c r="G34" s="153">
        <f aca="true" t="shared" si="4" ref="G34:G42">F34*100/F$33</f>
        <v>78.87951242381622</v>
      </c>
    </row>
    <row r="35" spans="1:7" ht="12.75">
      <c r="A35" s="149" t="s">
        <v>2</v>
      </c>
      <c r="B35" s="150">
        <v>854</v>
      </c>
      <c r="C35" s="151">
        <f t="shared" si="3"/>
        <v>7.0491126702435</v>
      </c>
      <c r="D35" s="152"/>
      <c r="E35" s="152" t="s">
        <v>10</v>
      </c>
      <c r="F35" s="150">
        <v>1685</v>
      </c>
      <c r="G35" s="153">
        <f t="shared" si="4"/>
        <v>39.498359118612285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2887</v>
      </c>
      <c r="G36" s="153">
        <f t="shared" si="4"/>
        <v>67.67463666197844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1440</v>
      </c>
      <c r="G37" s="153">
        <f t="shared" si="4"/>
        <v>33.755274261603375</v>
      </c>
    </row>
    <row r="38" spans="1:7" ht="12.75">
      <c r="A38" s="163" t="s">
        <v>13</v>
      </c>
      <c r="B38" s="150">
        <v>12025</v>
      </c>
      <c r="C38" s="151">
        <f aca="true" t="shared" si="5" ref="C38:C56">B38*100/B$7</f>
        <v>99.25711927362774</v>
      </c>
      <c r="D38" s="152"/>
      <c r="E38" s="152" t="s">
        <v>14</v>
      </c>
      <c r="F38" s="150">
        <v>363</v>
      </c>
      <c r="G38" s="153">
        <f t="shared" si="4"/>
        <v>8.509142053445851</v>
      </c>
    </row>
    <row r="39" spans="1:7" ht="12.75">
      <c r="A39" s="149" t="s">
        <v>15</v>
      </c>
      <c r="B39" s="150">
        <v>11823</v>
      </c>
      <c r="C39" s="151">
        <f t="shared" si="5"/>
        <v>97.58976475443664</v>
      </c>
      <c r="D39" s="152"/>
      <c r="E39" s="152" t="s">
        <v>10</v>
      </c>
      <c r="F39" s="150">
        <v>187</v>
      </c>
      <c r="G39" s="153">
        <f t="shared" si="4"/>
        <v>4.383497421472105</v>
      </c>
    </row>
    <row r="40" spans="1:7" ht="12.75">
      <c r="A40" s="149" t="s">
        <v>16</v>
      </c>
      <c r="B40" s="150">
        <v>83</v>
      </c>
      <c r="C40" s="151">
        <f t="shared" si="5"/>
        <v>0.6851011143210896</v>
      </c>
      <c r="D40" s="152"/>
      <c r="E40" s="152" t="s">
        <v>17</v>
      </c>
      <c r="F40" s="150">
        <v>901</v>
      </c>
      <c r="G40" s="153">
        <f t="shared" si="4"/>
        <v>21.12048757618378</v>
      </c>
    </row>
    <row r="41" spans="1:7" ht="12.75">
      <c r="A41" s="149" t="s">
        <v>18</v>
      </c>
      <c r="B41" s="150">
        <v>15</v>
      </c>
      <c r="C41" s="151">
        <f t="shared" si="5"/>
        <v>0.12381345439537764</v>
      </c>
      <c r="D41" s="152"/>
      <c r="E41" s="152" t="s">
        <v>19</v>
      </c>
      <c r="F41" s="150">
        <v>744</v>
      </c>
      <c r="G41" s="153">
        <f t="shared" si="4"/>
        <v>17.440225035161745</v>
      </c>
    </row>
    <row r="42" spans="1:7" ht="12.75">
      <c r="A42" s="149" t="s">
        <v>20</v>
      </c>
      <c r="B42" s="150">
        <v>74</v>
      </c>
      <c r="C42" s="151">
        <f t="shared" si="5"/>
        <v>0.610813041683863</v>
      </c>
      <c r="D42" s="152"/>
      <c r="E42" s="152" t="s">
        <v>21</v>
      </c>
      <c r="F42" s="150">
        <v>353</v>
      </c>
      <c r="G42" s="153">
        <f t="shared" si="4"/>
        <v>8.27473042662916</v>
      </c>
    </row>
    <row r="43" spans="1:7" ht="12.75">
      <c r="A43" s="149" t="s">
        <v>22</v>
      </c>
      <c r="B43" s="150">
        <v>12</v>
      </c>
      <c r="C43" s="151">
        <f t="shared" si="5"/>
        <v>0.0990507635163021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</v>
      </c>
      <c r="C44" s="151">
        <f t="shared" si="5"/>
        <v>0.024762690879075525</v>
      </c>
      <c r="D44" s="152"/>
      <c r="E44" s="152" t="s">
        <v>24</v>
      </c>
      <c r="F44" s="160">
        <v>1775</v>
      </c>
      <c r="G44" s="164">
        <f>F44*100/F33</f>
        <v>41.60806375996249</v>
      </c>
    </row>
    <row r="45" spans="1:7" ht="12.75">
      <c r="A45" s="149" t="s">
        <v>25</v>
      </c>
      <c r="B45" s="150">
        <v>27</v>
      </c>
      <c r="C45" s="151">
        <f t="shared" si="5"/>
        <v>0.22286421791167974</v>
      </c>
      <c r="D45" s="152"/>
      <c r="E45" s="152" t="s">
        <v>26</v>
      </c>
      <c r="F45" s="160">
        <v>1053</v>
      </c>
      <c r="G45" s="164">
        <f>F45*100/F33</f>
        <v>24.68354430379747</v>
      </c>
    </row>
    <row r="46" spans="1:7" ht="12.75">
      <c r="A46" s="149" t="s">
        <v>27</v>
      </c>
      <c r="B46" s="150">
        <v>6</v>
      </c>
      <c r="C46" s="151">
        <f t="shared" si="5"/>
        <v>0.04952538175815105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15</v>
      </c>
      <c r="C47" s="151">
        <f t="shared" si="5"/>
        <v>0.12381345439537764</v>
      </c>
      <c r="D47" s="152"/>
      <c r="E47" s="152" t="s">
        <v>29</v>
      </c>
      <c r="F47" s="165">
        <v>2.84</v>
      </c>
      <c r="G47" s="166" t="s">
        <v>261</v>
      </c>
    </row>
    <row r="48" spans="1:7" ht="12.75">
      <c r="A48" s="149" t="s">
        <v>30</v>
      </c>
      <c r="B48" s="150">
        <v>6</v>
      </c>
      <c r="C48" s="151">
        <f t="shared" si="5"/>
        <v>0.04952538175815105</v>
      </c>
      <c r="D48" s="152"/>
      <c r="E48" s="152" t="s">
        <v>31</v>
      </c>
      <c r="F48" s="145">
        <v>3.23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0.041271151465125874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7</v>
      </c>
      <c r="C50" s="151">
        <f t="shared" si="5"/>
        <v>0.05777961205117623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f t="shared" si="5"/>
        <v>0.0330169211721007</v>
      </c>
      <c r="D51" s="152"/>
      <c r="E51" s="143" t="s">
        <v>36</v>
      </c>
      <c r="F51" s="141">
        <v>5472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0.008254230293025175</v>
      </c>
      <c r="D52" s="152"/>
      <c r="E52" s="152" t="s">
        <v>38</v>
      </c>
      <c r="F52" s="150">
        <v>4266</v>
      </c>
      <c r="G52" s="153">
        <f>F52*100/F$51</f>
        <v>77.96052631578948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1206</v>
      </c>
      <c r="G53" s="153">
        <f>F53*100/F$51</f>
        <v>22.039473684210527</v>
      </c>
    </row>
    <row r="54" spans="1:7" ht="14.25">
      <c r="A54" s="149" t="s">
        <v>41</v>
      </c>
      <c r="B54" s="150">
        <v>2</v>
      </c>
      <c r="C54" s="151">
        <f t="shared" si="5"/>
        <v>0.01650846058605035</v>
      </c>
      <c r="D54" s="152"/>
      <c r="E54" s="152" t="s">
        <v>42</v>
      </c>
      <c r="F54" s="150">
        <v>1073</v>
      </c>
      <c r="G54" s="153">
        <f>F54*100/F$51</f>
        <v>19.60891812865497</v>
      </c>
    </row>
    <row r="55" spans="1:7" ht="12.75">
      <c r="A55" s="149" t="s">
        <v>43</v>
      </c>
      <c r="B55" s="150">
        <v>23</v>
      </c>
      <c r="C55" s="151">
        <f t="shared" si="5"/>
        <v>0.18984729673957904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90</v>
      </c>
      <c r="C56" s="151">
        <f t="shared" si="5"/>
        <v>0.7428807263722658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8.3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11908</v>
      </c>
      <c r="C60" s="168">
        <f>B60*100/B7</f>
        <v>98.29137432934378</v>
      </c>
      <c r="D60" s="152"/>
      <c r="E60" s="143" t="s">
        <v>51</v>
      </c>
      <c r="F60" s="141">
        <v>4266</v>
      </c>
      <c r="G60" s="148">
        <v>100</v>
      </c>
    </row>
    <row r="61" spans="1:7" ht="12.75">
      <c r="A61" s="149" t="s">
        <v>52</v>
      </c>
      <c r="B61" s="160">
        <v>121</v>
      </c>
      <c r="C61" s="168">
        <f>B61*100/B7</f>
        <v>0.9987618654560462</v>
      </c>
      <c r="D61" s="152"/>
      <c r="E61" s="152" t="s">
        <v>53</v>
      </c>
      <c r="F61" s="150">
        <v>3869</v>
      </c>
      <c r="G61" s="153">
        <f>F61*100/F$60</f>
        <v>90.6938584153774</v>
      </c>
    </row>
    <row r="62" spans="1:7" ht="12.75">
      <c r="A62" s="149" t="s">
        <v>54</v>
      </c>
      <c r="B62" s="160">
        <v>44</v>
      </c>
      <c r="C62" s="168">
        <f>B62*100/B7</f>
        <v>0.3631861328931077</v>
      </c>
      <c r="D62" s="152"/>
      <c r="E62" s="152" t="s">
        <v>55</v>
      </c>
      <c r="F62" s="150">
        <v>397</v>
      </c>
      <c r="G62" s="153">
        <f>F62*100/F$60</f>
        <v>9.306141584622598</v>
      </c>
    </row>
    <row r="63" spans="1:7" ht="12.75">
      <c r="A63" s="149" t="s">
        <v>56</v>
      </c>
      <c r="B63" s="160">
        <v>92</v>
      </c>
      <c r="C63" s="168">
        <f>B63*100/B7</f>
        <v>0.7593891869583161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10</v>
      </c>
      <c r="C64" s="168">
        <f>B64*100/B7</f>
        <v>0.08254230293025175</v>
      </c>
      <c r="D64" s="152"/>
      <c r="E64" s="152" t="s">
        <v>58</v>
      </c>
      <c r="F64" s="145">
        <v>2.87</v>
      </c>
      <c r="G64" s="166" t="s">
        <v>261</v>
      </c>
    </row>
    <row r="65" spans="1:7" ht="13.5" thickBot="1">
      <c r="A65" s="171" t="s">
        <v>59</v>
      </c>
      <c r="B65" s="172">
        <v>33</v>
      </c>
      <c r="C65" s="173">
        <f>B65*100/B7</f>
        <v>0.2723895996698308</v>
      </c>
      <c r="D65" s="174"/>
      <c r="E65" s="174" t="s">
        <v>60</v>
      </c>
      <c r="F65" s="175">
        <v>2.55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12115</v>
      </c>
      <c r="G9" s="33">
        <f>(F9/$F$9)*100</f>
        <v>100</v>
      </c>
    </row>
    <row r="10" spans="1:7" ht="12.75">
      <c r="A10" s="29" t="s">
        <v>269</v>
      </c>
      <c r="B10" s="93">
        <v>3647</v>
      </c>
      <c r="C10" s="33">
        <f aca="true" t="shared" si="0" ref="C10:C15">(B10/$B$10)*100</f>
        <v>100</v>
      </c>
      <c r="E10" s="34" t="s">
        <v>270</v>
      </c>
      <c r="F10" s="97">
        <v>11800</v>
      </c>
      <c r="G10" s="84">
        <f aca="true" t="shared" si="1" ref="G10:G16">(F10/$F$9)*100</f>
        <v>97.39991745769707</v>
      </c>
    </row>
    <row r="11" spans="1:7" ht="12.75">
      <c r="A11" s="36" t="s">
        <v>271</v>
      </c>
      <c r="B11" s="98">
        <v>292</v>
      </c>
      <c r="C11" s="35">
        <f t="shared" si="0"/>
        <v>8.00658075130244</v>
      </c>
      <c r="E11" s="34" t="s">
        <v>272</v>
      </c>
      <c r="F11" s="97">
        <v>11750</v>
      </c>
      <c r="G11" s="84">
        <f t="shared" si="1"/>
        <v>96.98720594304581</v>
      </c>
    </row>
    <row r="12" spans="1:7" ht="12.75">
      <c r="A12" s="36" t="s">
        <v>273</v>
      </c>
      <c r="B12" s="98">
        <v>196</v>
      </c>
      <c r="C12" s="35">
        <f t="shared" si="0"/>
        <v>5.3742802303262955</v>
      </c>
      <c r="E12" s="34" t="s">
        <v>274</v>
      </c>
      <c r="F12" s="97">
        <v>6957</v>
      </c>
      <c r="G12" s="84">
        <f t="shared" si="1"/>
        <v>57.424680148576144</v>
      </c>
    </row>
    <row r="13" spans="1:7" ht="12.75">
      <c r="A13" s="36" t="s">
        <v>275</v>
      </c>
      <c r="B13" s="98">
        <v>1739</v>
      </c>
      <c r="C13" s="35">
        <f t="shared" si="0"/>
        <v>47.68302714559912</v>
      </c>
      <c r="E13" s="34" t="s">
        <v>276</v>
      </c>
      <c r="F13" s="97">
        <v>4793</v>
      </c>
      <c r="G13" s="84">
        <f t="shared" si="1"/>
        <v>39.562525794469664</v>
      </c>
    </row>
    <row r="14" spans="1:7" ht="12.75">
      <c r="A14" s="36" t="s">
        <v>277</v>
      </c>
      <c r="B14" s="98">
        <v>875</v>
      </c>
      <c r="C14" s="35">
        <f t="shared" si="0"/>
        <v>23.99232245681382</v>
      </c>
      <c r="E14" s="34" t="s">
        <v>166</v>
      </c>
      <c r="F14" s="97">
        <v>50</v>
      </c>
      <c r="G14" s="84">
        <f t="shared" si="1"/>
        <v>0.41271151465125877</v>
      </c>
    </row>
    <row r="15" spans="1:7" ht="12.75">
      <c r="A15" s="36" t="s">
        <v>324</v>
      </c>
      <c r="B15" s="97">
        <v>545</v>
      </c>
      <c r="C15" s="35">
        <f t="shared" si="0"/>
        <v>14.943789415958323</v>
      </c>
      <c r="E15" s="34" t="s">
        <v>278</v>
      </c>
      <c r="F15" s="97">
        <v>315</v>
      </c>
      <c r="G15" s="84">
        <f t="shared" si="1"/>
        <v>2.60008254230293</v>
      </c>
    </row>
    <row r="16" spans="1:7" ht="12.75">
      <c r="A16" s="36"/>
      <c r="B16" s="93" t="s">
        <v>250</v>
      </c>
      <c r="C16" s="10"/>
      <c r="E16" s="34" t="s">
        <v>279</v>
      </c>
      <c r="F16" s="98">
        <v>90</v>
      </c>
      <c r="G16" s="84">
        <f t="shared" si="1"/>
        <v>0.7428807263722659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146</v>
      </c>
      <c r="G17" s="84">
        <f>(F17/$F$9)*100</f>
        <v>1.2051176227816756</v>
      </c>
    </row>
    <row r="18" spans="1:7" ht="12.75">
      <c r="A18" s="29" t="s">
        <v>282</v>
      </c>
      <c r="B18" s="93">
        <v>7928</v>
      </c>
      <c r="C18" s="33">
        <f>(B18/$B$18)*100</f>
        <v>100</v>
      </c>
      <c r="E18" s="34" t="s">
        <v>283</v>
      </c>
      <c r="F18" s="97">
        <v>169</v>
      </c>
      <c r="G18" s="84">
        <f>(F18/$F$9)*100</f>
        <v>1.3949649195212548</v>
      </c>
    </row>
    <row r="19" spans="1:7" ht="12.75">
      <c r="A19" s="36" t="s">
        <v>284</v>
      </c>
      <c r="B19" s="97">
        <v>161</v>
      </c>
      <c r="C19" s="84">
        <f aca="true" t="shared" si="2" ref="C19:C25">(B19/$B$18)*100</f>
        <v>2.030776992936428</v>
      </c>
      <c r="E19" s="34"/>
      <c r="F19" s="97" t="s">
        <v>250</v>
      </c>
      <c r="G19" s="84"/>
    </row>
    <row r="20" spans="1:7" ht="12.75">
      <c r="A20" s="36" t="s">
        <v>285</v>
      </c>
      <c r="B20" s="97">
        <v>533</v>
      </c>
      <c r="C20" s="84">
        <f t="shared" si="2"/>
        <v>6.723007063572149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2681</v>
      </c>
      <c r="C21" s="84">
        <f t="shared" si="2"/>
        <v>33.81685166498487</v>
      </c>
      <c r="E21" s="38" t="s">
        <v>167</v>
      </c>
      <c r="F21" s="80">
        <v>315</v>
      </c>
      <c r="G21" s="33">
        <f>(F21/$F$21)*100</f>
        <v>100</v>
      </c>
    </row>
    <row r="22" spans="1:7" ht="12.75">
      <c r="A22" s="36" t="s">
        <v>302</v>
      </c>
      <c r="B22" s="97">
        <v>1411</v>
      </c>
      <c r="C22" s="84">
        <f t="shared" si="2"/>
        <v>17.797679112008073</v>
      </c>
      <c r="E22" s="34" t="s">
        <v>303</v>
      </c>
      <c r="F22" s="97">
        <v>205</v>
      </c>
      <c r="G22" s="84">
        <f aca="true" t="shared" si="3" ref="G22:G27">(F22/$F$21)*100</f>
        <v>65.07936507936508</v>
      </c>
    </row>
    <row r="23" spans="1:7" ht="12.75">
      <c r="A23" s="36" t="s">
        <v>304</v>
      </c>
      <c r="B23" s="97">
        <v>572</v>
      </c>
      <c r="C23" s="84">
        <f t="shared" si="2"/>
        <v>7.214934409687185</v>
      </c>
      <c r="E23" s="34" t="s">
        <v>305</v>
      </c>
      <c r="F23" s="97">
        <v>52</v>
      </c>
      <c r="G23" s="84">
        <f t="shared" si="3"/>
        <v>16.507936507936506</v>
      </c>
    </row>
    <row r="24" spans="1:7" ht="12.75">
      <c r="A24" s="36" t="s">
        <v>306</v>
      </c>
      <c r="B24" s="97">
        <v>1869</v>
      </c>
      <c r="C24" s="84">
        <f t="shared" si="2"/>
        <v>23.574672048435925</v>
      </c>
      <c r="E24" s="34" t="s">
        <v>307</v>
      </c>
      <c r="F24" s="97">
        <v>10</v>
      </c>
      <c r="G24" s="84">
        <f t="shared" si="3"/>
        <v>3.1746031746031744</v>
      </c>
    </row>
    <row r="25" spans="1:7" ht="12.75">
      <c r="A25" s="36" t="s">
        <v>308</v>
      </c>
      <c r="B25" s="97">
        <v>701</v>
      </c>
      <c r="C25" s="84">
        <f t="shared" si="2"/>
        <v>8.842078708375379</v>
      </c>
      <c r="E25" s="34" t="s">
        <v>309</v>
      </c>
      <c r="F25" s="97">
        <v>5</v>
      </c>
      <c r="G25" s="84">
        <f t="shared" si="3"/>
        <v>1.5873015873015872</v>
      </c>
    </row>
    <row r="26" spans="1:7" ht="12.75">
      <c r="A26" s="36"/>
      <c r="B26" s="93" t="s">
        <v>250</v>
      </c>
      <c r="C26" s="35"/>
      <c r="E26" s="34" t="s">
        <v>310</v>
      </c>
      <c r="F26" s="97">
        <v>20</v>
      </c>
      <c r="G26" s="84">
        <f t="shared" si="3"/>
        <v>6.349206349206349</v>
      </c>
    </row>
    <row r="27" spans="1:7" ht="12.75">
      <c r="A27" s="36" t="s">
        <v>311</v>
      </c>
      <c r="B27" s="108">
        <v>91.2</v>
      </c>
      <c r="C27" s="37" t="s">
        <v>261</v>
      </c>
      <c r="E27" s="34" t="s">
        <v>312</v>
      </c>
      <c r="F27" s="97">
        <v>23</v>
      </c>
      <c r="G27" s="84">
        <f t="shared" si="3"/>
        <v>7.301587301587302</v>
      </c>
    </row>
    <row r="28" spans="1:7" ht="12.75">
      <c r="A28" s="36" t="s">
        <v>313</v>
      </c>
      <c r="B28" s="108">
        <v>32.4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11391</v>
      </c>
      <c r="G30" s="33">
        <f>(F30/$F$30)*100</f>
        <v>100</v>
      </c>
      <c r="J30" s="39"/>
    </row>
    <row r="31" spans="1:10" ht="12.75">
      <c r="A31" s="95" t="s">
        <v>296</v>
      </c>
      <c r="B31" s="93">
        <v>9255</v>
      </c>
      <c r="C31" s="33">
        <f>(B31/$B$31)*100</f>
        <v>100</v>
      </c>
      <c r="E31" s="34" t="s">
        <v>317</v>
      </c>
      <c r="F31" s="97">
        <v>11003</v>
      </c>
      <c r="G31" s="101">
        <f>(F31/$F$30)*100</f>
        <v>96.59380212448424</v>
      </c>
      <c r="J31" s="39"/>
    </row>
    <row r="32" spans="1:10" ht="12.75">
      <c r="A32" s="36" t="s">
        <v>318</v>
      </c>
      <c r="B32" s="97">
        <v>1901</v>
      </c>
      <c r="C32" s="10">
        <f>(B32/$B$31)*100</f>
        <v>20.540248514316588</v>
      </c>
      <c r="E32" s="34" t="s">
        <v>319</v>
      </c>
      <c r="F32" s="97">
        <v>388</v>
      </c>
      <c r="G32" s="101">
        <f aca="true" t="shared" si="4" ref="G32:G39">(F32/$F$30)*100</f>
        <v>3.4061978755157583</v>
      </c>
      <c r="J32" s="39"/>
    </row>
    <row r="33" spans="1:10" ht="12.75">
      <c r="A33" s="36" t="s">
        <v>320</v>
      </c>
      <c r="B33" s="97">
        <v>6052</v>
      </c>
      <c r="C33" s="10">
        <f aca="true" t="shared" si="5" ref="C33:C38">(B33/$B$31)*100</f>
        <v>65.39168017287953</v>
      </c>
      <c r="E33" s="34" t="s">
        <v>321</v>
      </c>
      <c r="F33" s="97">
        <v>126</v>
      </c>
      <c r="G33" s="101">
        <f t="shared" si="4"/>
        <v>1.1061364234922308</v>
      </c>
      <c r="J33" s="39"/>
    </row>
    <row r="34" spans="1:7" ht="12.75">
      <c r="A34" s="36" t="s">
        <v>322</v>
      </c>
      <c r="B34" s="97">
        <v>91</v>
      </c>
      <c r="C34" s="10">
        <f t="shared" si="5"/>
        <v>0.9832522960561859</v>
      </c>
      <c r="E34" s="34" t="s">
        <v>323</v>
      </c>
      <c r="F34" s="97">
        <v>124</v>
      </c>
      <c r="G34" s="101">
        <f t="shared" si="4"/>
        <v>1.0885787024844173</v>
      </c>
    </row>
    <row r="35" spans="1:7" ht="12.75">
      <c r="A35" s="36" t="s">
        <v>325</v>
      </c>
      <c r="B35" s="97">
        <v>684</v>
      </c>
      <c r="C35" s="10">
        <f t="shared" si="5"/>
        <v>7.390599675850891</v>
      </c>
      <c r="E35" s="34" t="s">
        <v>321</v>
      </c>
      <c r="F35" s="97">
        <v>43</v>
      </c>
      <c r="G35" s="101">
        <f t="shared" si="4"/>
        <v>0.3774910016679835</v>
      </c>
    </row>
    <row r="36" spans="1:7" ht="12.75">
      <c r="A36" s="36" t="s">
        <v>297</v>
      </c>
      <c r="B36" s="97">
        <v>551</v>
      </c>
      <c r="C36" s="10">
        <f t="shared" si="5"/>
        <v>5.953538627768774</v>
      </c>
      <c r="E36" s="34" t="s">
        <v>327</v>
      </c>
      <c r="F36" s="97">
        <v>243</v>
      </c>
      <c r="G36" s="101">
        <f t="shared" si="4"/>
        <v>2.133263102449302</v>
      </c>
    </row>
    <row r="37" spans="1:7" ht="12.75">
      <c r="A37" s="36" t="s">
        <v>326</v>
      </c>
      <c r="B37" s="97">
        <v>527</v>
      </c>
      <c r="C37" s="10">
        <f t="shared" si="5"/>
        <v>5.6942193408968125</v>
      </c>
      <c r="E37" s="34" t="s">
        <v>321</v>
      </c>
      <c r="F37" s="97">
        <v>83</v>
      </c>
      <c r="G37" s="101">
        <f t="shared" si="4"/>
        <v>0.7286454218242472</v>
      </c>
    </row>
    <row r="38" spans="1:7" ht="12.75">
      <c r="A38" s="36" t="s">
        <v>297</v>
      </c>
      <c r="B38" s="97">
        <v>324</v>
      </c>
      <c r="C38" s="10">
        <f t="shared" si="5"/>
        <v>3.500810372771475</v>
      </c>
      <c r="E38" s="34" t="s">
        <v>259</v>
      </c>
      <c r="F38" s="97">
        <v>5</v>
      </c>
      <c r="G38" s="101">
        <f t="shared" si="4"/>
        <v>0.04389430251953297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159</v>
      </c>
      <c r="C42" s="33">
        <f>(B42/$B$42)*100</f>
        <v>100</v>
      </c>
      <c r="E42" s="31" t="s">
        <v>268</v>
      </c>
      <c r="F42" s="80">
        <v>12115</v>
      </c>
      <c r="G42" s="99">
        <f>(F42/$F$42)*100</f>
        <v>100</v>
      </c>
      <c r="I42" s="39"/>
    </row>
    <row r="43" spans="1:7" ht="12.75">
      <c r="A43" s="36" t="s">
        <v>301</v>
      </c>
      <c r="B43" s="98">
        <v>72</v>
      </c>
      <c r="C43" s="102">
        <f>(B43/$B$42)*100</f>
        <v>45.28301886792453</v>
      </c>
      <c r="E43" s="60" t="s">
        <v>168</v>
      </c>
      <c r="F43" s="106">
        <v>15888</v>
      </c>
      <c r="G43" s="107">
        <f aca="true" t="shared" si="6" ref="G43:G71">(F43/$F$42)*100</f>
        <v>131.143210895584</v>
      </c>
    </row>
    <row r="44" spans="1:7" ht="12.75">
      <c r="A44" s="36"/>
      <c r="B44" s="93" t="s">
        <v>250</v>
      </c>
      <c r="C44" s="10"/>
      <c r="E44" s="1" t="s">
        <v>329</v>
      </c>
      <c r="F44" s="97">
        <v>19</v>
      </c>
      <c r="G44" s="101">
        <f t="shared" si="6"/>
        <v>0.1568303755674783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17</v>
      </c>
      <c r="G45" s="101">
        <f t="shared" si="6"/>
        <v>0.140321914981428</v>
      </c>
    </row>
    <row r="46" spans="1:7" ht="12.75">
      <c r="A46" s="29" t="s">
        <v>331</v>
      </c>
      <c r="B46" s="93">
        <v>8624</v>
      </c>
      <c r="C46" s="33">
        <f>(B46/$B$46)*100</f>
        <v>100</v>
      </c>
      <c r="E46" s="1" t="s">
        <v>332</v>
      </c>
      <c r="F46" s="97">
        <v>58</v>
      </c>
      <c r="G46" s="101">
        <f t="shared" si="6"/>
        <v>0.47874535699546017</v>
      </c>
    </row>
    <row r="47" spans="1:7" ht="12.75">
      <c r="A47" s="36" t="s">
        <v>333</v>
      </c>
      <c r="B47" s="97">
        <v>1166</v>
      </c>
      <c r="C47" s="10">
        <f>(B47/$B$46)*100</f>
        <v>13.520408163265307</v>
      </c>
      <c r="E47" s="1" t="s">
        <v>334</v>
      </c>
      <c r="F47" s="97">
        <v>210</v>
      </c>
      <c r="G47" s="101">
        <f t="shared" si="6"/>
        <v>1.7333883615352867</v>
      </c>
    </row>
    <row r="48" spans="1:7" ht="12.75">
      <c r="A48" s="36"/>
      <c r="B48" s="93" t="s">
        <v>250</v>
      </c>
      <c r="C48" s="10"/>
      <c r="E48" s="1" t="s">
        <v>335</v>
      </c>
      <c r="F48" s="97">
        <v>2011</v>
      </c>
      <c r="G48" s="101">
        <f t="shared" si="6"/>
        <v>16.599257119273627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445</v>
      </c>
      <c r="G49" s="101">
        <f t="shared" si="6"/>
        <v>3.673132480396203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62</v>
      </c>
      <c r="G50" s="101">
        <f t="shared" si="6"/>
        <v>0.5117622781675608</v>
      </c>
    </row>
    <row r="51" spans="1:7" ht="12.75">
      <c r="A51" s="5" t="s">
        <v>338</v>
      </c>
      <c r="B51" s="93">
        <v>3147</v>
      </c>
      <c r="C51" s="33">
        <f>(B51/$B$51)*100</f>
        <v>100</v>
      </c>
      <c r="E51" s="1" t="s">
        <v>339</v>
      </c>
      <c r="F51" s="97">
        <v>3117</v>
      </c>
      <c r="G51" s="101">
        <f t="shared" si="6"/>
        <v>25.72843582335947</v>
      </c>
    </row>
    <row r="52" spans="1:7" ht="12.75">
      <c r="A52" s="4" t="s">
        <v>340</v>
      </c>
      <c r="B52" s="98">
        <v>161</v>
      </c>
      <c r="C52" s="10">
        <f>(B52/$B$51)*100</f>
        <v>5.115983476326661</v>
      </c>
      <c r="E52" s="1" t="s">
        <v>341</v>
      </c>
      <c r="F52" s="97">
        <v>79</v>
      </c>
      <c r="G52" s="101">
        <f t="shared" si="6"/>
        <v>0.6520841931489888</v>
      </c>
    </row>
    <row r="53" spans="1:7" ht="12.75">
      <c r="A53" s="4"/>
      <c r="B53" s="93" t="s">
        <v>250</v>
      </c>
      <c r="C53" s="10"/>
      <c r="E53" s="1" t="s">
        <v>342</v>
      </c>
      <c r="F53" s="97">
        <v>96</v>
      </c>
      <c r="G53" s="101">
        <f t="shared" si="6"/>
        <v>0.7924061081304168</v>
      </c>
    </row>
    <row r="54" spans="1:7" ht="14.25">
      <c r="A54" s="5" t="s">
        <v>343</v>
      </c>
      <c r="B54" s="93">
        <v>6760</v>
      </c>
      <c r="C54" s="33">
        <f>(B54/$B$54)*100</f>
        <v>100</v>
      </c>
      <c r="E54" s="1" t="s">
        <v>201</v>
      </c>
      <c r="F54" s="97">
        <v>3933</v>
      </c>
      <c r="G54" s="101">
        <f t="shared" si="6"/>
        <v>32.46388774246802</v>
      </c>
    </row>
    <row r="55" spans="1:7" ht="12.75">
      <c r="A55" s="4" t="s">
        <v>340</v>
      </c>
      <c r="B55" s="98">
        <v>1055</v>
      </c>
      <c r="C55" s="10">
        <f>(B55/$B$54)*100</f>
        <v>15.606508875739644</v>
      </c>
      <c r="E55" s="1" t="s">
        <v>344</v>
      </c>
      <c r="F55" s="97">
        <v>2357</v>
      </c>
      <c r="G55" s="101">
        <f t="shared" si="6"/>
        <v>19.45522080066034</v>
      </c>
    </row>
    <row r="56" spans="1:7" ht="12.75">
      <c r="A56" s="4" t="s">
        <v>345</v>
      </c>
      <c r="B56" s="120">
        <v>69.5</v>
      </c>
      <c r="C56" s="37" t="s">
        <v>261</v>
      </c>
      <c r="E56" s="1" t="s">
        <v>346</v>
      </c>
      <c r="F56" s="97">
        <v>68</v>
      </c>
      <c r="G56" s="101">
        <f t="shared" si="6"/>
        <v>0.561287659925712</v>
      </c>
    </row>
    <row r="57" spans="1:7" ht="12.75">
      <c r="A57" s="4" t="s">
        <v>347</v>
      </c>
      <c r="B57" s="98">
        <v>5705</v>
      </c>
      <c r="C57" s="10">
        <f>(B57/$B$54)*100</f>
        <v>84.39349112426035</v>
      </c>
      <c r="E57" s="1" t="s">
        <v>348</v>
      </c>
      <c r="F57" s="97">
        <v>129</v>
      </c>
      <c r="G57" s="101">
        <f t="shared" si="6"/>
        <v>1.0647957078002475</v>
      </c>
    </row>
    <row r="58" spans="1:7" ht="12.75">
      <c r="A58" s="4" t="s">
        <v>345</v>
      </c>
      <c r="B58" s="120">
        <v>83.2</v>
      </c>
      <c r="C58" s="37" t="s">
        <v>261</v>
      </c>
      <c r="E58" s="1" t="s">
        <v>349</v>
      </c>
      <c r="F58" s="97">
        <v>557</v>
      </c>
      <c r="G58" s="101">
        <f t="shared" si="6"/>
        <v>4.597606273215023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1454</v>
      </c>
      <c r="C60" s="33">
        <f>(B60/$B$60)*100</f>
        <v>100</v>
      </c>
      <c r="E60" s="1" t="s">
        <v>352</v>
      </c>
      <c r="F60" s="97">
        <v>316</v>
      </c>
      <c r="G60" s="101">
        <f t="shared" si="6"/>
        <v>2.608336772595955</v>
      </c>
    </row>
    <row r="61" spans="1:7" ht="12.75">
      <c r="A61" s="4" t="s">
        <v>340</v>
      </c>
      <c r="B61" s="97">
        <v>521</v>
      </c>
      <c r="C61" s="10">
        <f>(B61/$B$60)*100</f>
        <v>35.832187070151306</v>
      </c>
      <c r="E61" s="1" t="s">
        <v>353</v>
      </c>
      <c r="F61" s="97">
        <v>270</v>
      </c>
      <c r="G61" s="101">
        <f t="shared" si="6"/>
        <v>2.228642179116797</v>
      </c>
    </row>
    <row r="62" spans="1:7" ht="12.75">
      <c r="A62" s="4"/>
      <c r="B62" s="93" t="s">
        <v>250</v>
      </c>
      <c r="C62" s="10"/>
      <c r="E62" s="1" t="s">
        <v>354</v>
      </c>
      <c r="F62" s="97">
        <v>283</v>
      </c>
      <c r="G62" s="101">
        <f t="shared" si="6"/>
        <v>2.3359471729261245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20</v>
      </c>
      <c r="G63" s="101">
        <f t="shared" si="6"/>
        <v>0.16508460586050352</v>
      </c>
    </row>
    <row r="64" spans="1:7" ht="12.75">
      <c r="A64" s="29" t="s">
        <v>357</v>
      </c>
      <c r="B64" s="93">
        <v>11391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8165</v>
      </c>
      <c r="C65" s="10">
        <f>(B65/$B$64)*100</f>
        <v>71.67939601439734</v>
      </c>
      <c r="E65" s="1" t="s">
        <v>359</v>
      </c>
      <c r="F65" s="97">
        <v>194</v>
      </c>
      <c r="G65" s="101">
        <f t="shared" si="6"/>
        <v>1.601320676846884</v>
      </c>
    </row>
    <row r="66" spans="1:7" ht="12.75">
      <c r="A66" s="4" t="s">
        <v>257</v>
      </c>
      <c r="B66" s="97">
        <v>3178</v>
      </c>
      <c r="C66" s="10">
        <f aca="true" t="shared" si="7" ref="C66:C71">(B66/$B$64)*100</f>
        <v>27.89921868141515</v>
      </c>
      <c r="E66" s="1" t="s">
        <v>360</v>
      </c>
      <c r="F66" s="97">
        <v>41</v>
      </c>
      <c r="G66" s="101">
        <f t="shared" si="6"/>
        <v>0.33842344201403224</v>
      </c>
    </row>
    <row r="67" spans="1:7" ht="12.75">
      <c r="A67" s="4" t="s">
        <v>361</v>
      </c>
      <c r="B67" s="97">
        <v>1836</v>
      </c>
      <c r="C67" s="10">
        <f t="shared" si="7"/>
        <v>16.117987885172504</v>
      </c>
      <c r="E67" s="1" t="s">
        <v>362</v>
      </c>
      <c r="F67" s="97">
        <v>50</v>
      </c>
      <c r="G67" s="101">
        <f t="shared" si="6"/>
        <v>0.41271151465125877</v>
      </c>
    </row>
    <row r="68" spans="1:7" ht="12.75">
      <c r="A68" s="4" t="s">
        <v>363</v>
      </c>
      <c r="B68" s="97">
        <v>1342</v>
      </c>
      <c r="C68" s="10">
        <f t="shared" si="7"/>
        <v>11.781230796242648</v>
      </c>
      <c r="E68" s="1" t="s">
        <v>364</v>
      </c>
      <c r="F68" s="97">
        <v>413</v>
      </c>
      <c r="G68" s="101">
        <f t="shared" si="6"/>
        <v>3.4089971110193975</v>
      </c>
    </row>
    <row r="69" spans="1:7" ht="12.75">
      <c r="A69" s="4" t="s">
        <v>365</v>
      </c>
      <c r="B69" s="97">
        <v>797</v>
      </c>
      <c r="C69" s="10">
        <f t="shared" si="7"/>
        <v>6.996751821613555</v>
      </c>
      <c r="E69" s="1" t="s">
        <v>366</v>
      </c>
      <c r="F69" s="97">
        <v>130</v>
      </c>
      <c r="G69" s="101">
        <f t="shared" si="6"/>
        <v>1.0730499380932728</v>
      </c>
    </row>
    <row r="70" spans="1:7" ht="12.75">
      <c r="A70" s="4" t="s">
        <v>367</v>
      </c>
      <c r="B70" s="97">
        <v>545</v>
      </c>
      <c r="C70" s="10">
        <f t="shared" si="7"/>
        <v>4.784478974629093</v>
      </c>
      <c r="E70" s="1" t="s">
        <v>368</v>
      </c>
      <c r="F70" s="97">
        <v>15</v>
      </c>
      <c r="G70" s="101">
        <f t="shared" si="6"/>
        <v>0.12381345439537762</v>
      </c>
    </row>
    <row r="71" spans="1:7" ht="12.75">
      <c r="A71" s="7" t="s">
        <v>258</v>
      </c>
      <c r="B71" s="103">
        <v>48</v>
      </c>
      <c r="C71" s="40">
        <f t="shared" si="7"/>
        <v>0.42138530418751646</v>
      </c>
      <c r="D71" s="41"/>
      <c r="E71" s="9" t="s">
        <v>369</v>
      </c>
      <c r="F71" s="103">
        <v>998</v>
      </c>
      <c r="G71" s="104">
        <f t="shared" si="6"/>
        <v>8.237721832439124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9092</v>
      </c>
      <c r="C9" s="81">
        <f>(B9/$B$9)*100</f>
        <v>100</v>
      </c>
      <c r="D9" s="65"/>
      <c r="E9" s="79" t="s">
        <v>381</v>
      </c>
      <c r="F9" s="80">
        <v>4276</v>
      </c>
      <c r="G9" s="81">
        <f>(F9/$F$9)*100</f>
        <v>100</v>
      </c>
    </row>
    <row r="10" spans="1:7" ht="12.75">
      <c r="A10" s="82" t="s">
        <v>382</v>
      </c>
      <c r="B10" s="97">
        <v>6179</v>
      </c>
      <c r="C10" s="105">
        <f>(B10/$B$9)*100</f>
        <v>67.96084469863617</v>
      </c>
      <c r="D10" s="65"/>
      <c r="E10" s="78" t="s">
        <v>383</v>
      </c>
      <c r="F10" s="97">
        <v>135</v>
      </c>
      <c r="G10" s="105">
        <f aca="true" t="shared" si="0" ref="G10:G19">(F10/$F$9)*100</f>
        <v>3.157156220767072</v>
      </c>
    </row>
    <row r="11" spans="1:7" ht="12.75">
      <c r="A11" s="82" t="s">
        <v>384</v>
      </c>
      <c r="B11" s="97">
        <v>6149</v>
      </c>
      <c r="C11" s="105">
        <f aca="true" t="shared" si="1" ref="C11:C16">(B11/$B$9)*100</f>
        <v>67.63088429388473</v>
      </c>
      <c r="D11" s="65"/>
      <c r="E11" s="78" t="s">
        <v>385</v>
      </c>
      <c r="F11" s="97">
        <v>160</v>
      </c>
      <c r="G11" s="105">
        <f t="shared" si="0"/>
        <v>3.7418147801683816</v>
      </c>
    </row>
    <row r="12" spans="1:7" ht="12.75">
      <c r="A12" s="82" t="s">
        <v>386</v>
      </c>
      <c r="B12" s="97">
        <v>5997</v>
      </c>
      <c r="C12" s="105">
        <f>(B12/$B$9)*100</f>
        <v>65.95908490981083</v>
      </c>
      <c r="D12" s="65"/>
      <c r="E12" s="78" t="s">
        <v>387</v>
      </c>
      <c r="F12" s="97">
        <v>400</v>
      </c>
      <c r="G12" s="105">
        <f t="shared" si="0"/>
        <v>9.354536950420954</v>
      </c>
    </row>
    <row r="13" spans="1:7" ht="12.75">
      <c r="A13" s="82" t="s">
        <v>388</v>
      </c>
      <c r="B13" s="97">
        <v>152</v>
      </c>
      <c r="C13" s="105">
        <f>(B13/$B$9)*100</f>
        <v>1.6717993840739112</v>
      </c>
      <c r="D13" s="65"/>
      <c r="E13" s="78" t="s">
        <v>389</v>
      </c>
      <c r="F13" s="97">
        <v>444</v>
      </c>
      <c r="G13" s="105">
        <f t="shared" si="0"/>
        <v>10.383536014967259</v>
      </c>
    </row>
    <row r="14" spans="1:7" ht="12.75">
      <c r="A14" s="82" t="s">
        <v>390</v>
      </c>
      <c r="B14" s="109">
        <v>2.5</v>
      </c>
      <c r="C14" s="112" t="s">
        <v>261</v>
      </c>
      <c r="D14" s="65"/>
      <c r="E14" s="78" t="s">
        <v>391</v>
      </c>
      <c r="F14" s="97">
        <v>553</v>
      </c>
      <c r="G14" s="105">
        <f t="shared" si="0"/>
        <v>12.93264733395697</v>
      </c>
    </row>
    <row r="15" spans="1:7" ht="12.75">
      <c r="A15" s="82" t="s">
        <v>392</v>
      </c>
      <c r="B15" s="109">
        <v>30</v>
      </c>
      <c r="C15" s="105">
        <f t="shared" si="1"/>
        <v>0.32996040475142985</v>
      </c>
      <c r="D15" s="65"/>
      <c r="E15" s="78" t="s">
        <v>393</v>
      </c>
      <c r="F15" s="97">
        <v>976</v>
      </c>
      <c r="G15" s="105">
        <f t="shared" si="0"/>
        <v>22.825070159027128</v>
      </c>
    </row>
    <row r="16" spans="1:7" ht="12.75">
      <c r="A16" s="82" t="s">
        <v>67</v>
      </c>
      <c r="B16" s="97">
        <v>2913</v>
      </c>
      <c r="C16" s="105">
        <f t="shared" si="1"/>
        <v>32.039155301363834</v>
      </c>
      <c r="D16" s="65"/>
      <c r="E16" s="78" t="s">
        <v>68</v>
      </c>
      <c r="F16" s="97">
        <v>709</v>
      </c>
      <c r="G16" s="105">
        <f t="shared" si="0"/>
        <v>16.580916744621142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549</v>
      </c>
      <c r="G17" s="105">
        <f t="shared" si="0"/>
        <v>12.839101964452759</v>
      </c>
    </row>
    <row r="18" spans="1:7" ht="12.75">
      <c r="A18" s="77" t="s">
        <v>70</v>
      </c>
      <c r="B18" s="80">
        <v>4825</v>
      </c>
      <c r="C18" s="81">
        <f>(B18/$B$18)*100</f>
        <v>100</v>
      </c>
      <c r="D18" s="65"/>
      <c r="E18" s="78" t="s">
        <v>170</v>
      </c>
      <c r="F18" s="97">
        <v>169</v>
      </c>
      <c r="G18" s="105">
        <f t="shared" si="0"/>
        <v>3.952291861552853</v>
      </c>
    </row>
    <row r="19" spans="1:9" ht="12.75">
      <c r="A19" s="82" t="s">
        <v>382</v>
      </c>
      <c r="B19" s="97">
        <v>2976</v>
      </c>
      <c r="C19" s="105">
        <f>(B19/$B$18)*100</f>
        <v>61.67875647668394</v>
      </c>
      <c r="D19" s="65"/>
      <c r="E19" s="78" t="s">
        <v>169</v>
      </c>
      <c r="F19" s="98">
        <v>181</v>
      </c>
      <c r="G19" s="105">
        <f t="shared" si="0"/>
        <v>4.232927970065481</v>
      </c>
      <c r="I19" s="117"/>
    </row>
    <row r="20" spans="1:7" ht="12.75">
      <c r="A20" s="82" t="s">
        <v>384</v>
      </c>
      <c r="B20" s="97">
        <v>2976</v>
      </c>
      <c r="C20" s="105">
        <f>(B20/$B$18)*100</f>
        <v>61.67875647668394</v>
      </c>
      <c r="D20" s="65"/>
      <c r="E20" s="78" t="s">
        <v>71</v>
      </c>
      <c r="F20" s="97">
        <v>60942</v>
      </c>
      <c r="G20" s="112" t="s">
        <v>261</v>
      </c>
    </row>
    <row r="21" spans="1:7" ht="12.75">
      <c r="A21" s="82" t="s">
        <v>386</v>
      </c>
      <c r="B21" s="97">
        <v>2886</v>
      </c>
      <c r="C21" s="105">
        <f>(B21/$B$18)*100</f>
        <v>59.81347150259067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3624</v>
      </c>
      <c r="G22" s="105">
        <f>(F22/$F$9)*100</f>
        <v>84.75210477081384</v>
      </c>
    </row>
    <row r="23" spans="1:7" ht="12.75">
      <c r="A23" s="77" t="s">
        <v>73</v>
      </c>
      <c r="B23" s="80">
        <v>904</v>
      </c>
      <c r="C23" s="81">
        <f>(B23/$B$23)*100</f>
        <v>100</v>
      </c>
      <c r="D23" s="65"/>
      <c r="E23" s="78" t="s">
        <v>74</v>
      </c>
      <c r="F23" s="97">
        <v>73217</v>
      </c>
      <c r="G23" s="112" t="s">
        <v>261</v>
      </c>
    </row>
    <row r="24" spans="1:7" ht="12.75">
      <c r="A24" s="82" t="s">
        <v>75</v>
      </c>
      <c r="B24" s="97">
        <v>588</v>
      </c>
      <c r="C24" s="105">
        <f>(B24/$B$23)*100</f>
        <v>65.04424778761062</v>
      </c>
      <c r="D24" s="65"/>
      <c r="E24" s="78" t="s">
        <v>76</v>
      </c>
      <c r="F24" s="97">
        <v>1133</v>
      </c>
      <c r="G24" s="105">
        <f>(F24/$F$9)*100</f>
        <v>26.496725912067355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12110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66</v>
      </c>
      <c r="G26" s="105">
        <f>(F26/$F$9)*100</f>
        <v>1.5434985968194574</v>
      </c>
    </row>
    <row r="27" spans="1:7" ht="12.75">
      <c r="A27" s="77" t="s">
        <v>85</v>
      </c>
      <c r="B27" s="80">
        <v>5959</v>
      </c>
      <c r="C27" s="81">
        <f>(B27/$B$27)*100</f>
        <v>100</v>
      </c>
      <c r="D27" s="65"/>
      <c r="E27" s="78" t="s">
        <v>78</v>
      </c>
      <c r="F27" s="98">
        <v>7060</v>
      </c>
      <c r="G27" s="112" t="s">
        <v>261</v>
      </c>
    </row>
    <row r="28" spans="1:7" ht="12.75">
      <c r="A28" s="82" t="s">
        <v>86</v>
      </c>
      <c r="B28" s="97">
        <v>5096</v>
      </c>
      <c r="C28" s="105">
        <f aca="true" t="shared" si="2" ref="C28:C33">(B28/$B$27)*100</f>
        <v>85.51770431280417</v>
      </c>
      <c r="D28" s="65"/>
      <c r="E28" s="78" t="s">
        <v>79</v>
      </c>
      <c r="F28" s="97">
        <v>9</v>
      </c>
      <c r="G28" s="105">
        <f>(F28/$F$9)*100</f>
        <v>0.2104770813844715</v>
      </c>
    </row>
    <row r="29" spans="1:7" ht="12.75">
      <c r="A29" s="82" t="s">
        <v>87</v>
      </c>
      <c r="B29" s="97">
        <v>524</v>
      </c>
      <c r="C29" s="105">
        <f t="shared" si="2"/>
        <v>8.793421715052862</v>
      </c>
      <c r="D29" s="65"/>
      <c r="E29" s="78" t="s">
        <v>80</v>
      </c>
      <c r="F29" s="97">
        <v>811</v>
      </c>
      <c r="G29" s="112" t="s">
        <v>261</v>
      </c>
    </row>
    <row r="30" spans="1:7" ht="12.75">
      <c r="A30" s="82" t="s">
        <v>88</v>
      </c>
      <c r="B30" s="97">
        <v>43</v>
      </c>
      <c r="C30" s="105">
        <f t="shared" si="2"/>
        <v>0.7215975834871623</v>
      </c>
      <c r="D30" s="65"/>
      <c r="E30" s="78" t="s">
        <v>81</v>
      </c>
      <c r="F30" s="97">
        <v>852</v>
      </c>
      <c r="G30" s="105">
        <f>(F30/$F$9)*100</f>
        <v>19.92516370439663</v>
      </c>
    </row>
    <row r="31" spans="1:7" ht="12.75">
      <c r="A31" s="82" t="s">
        <v>115</v>
      </c>
      <c r="B31" s="97">
        <v>45</v>
      </c>
      <c r="C31" s="105">
        <f t="shared" si="2"/>
        <v>0.7551602617888907</v>
      </c>
      <c r="D31" s="65"/>
      <c r="E31" s="78" t="s">
        <v>82</v>
      </c>
      <c r="F31" s="97">
        <v>28924</v>
      </c>
      <c r="G31" s="112" t="s">
        <v>261</v>
      </c>
    </row>
    <row r="32" spans="1:7" ht="12.75">
      <c r="A32" s="82" t="s">
        <v>89</v>
      </c>
      <c r="B32" s="97">
        <v>24</v>
      </c>
      <c r="C32" s="105">
        <f t="shared" si="2"/>
        <v>0.40275213962074174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227</v>
      </c>
      <c r="C33" s="105">
        <f t="shared" si="2"/>
        <v>3.8093639872461824</v>
      </c>
      <c r="D33" s="65"/>
      <c r="E33" s="79" t="s">
        <v>84</v>
      </c>
      <c r="F33" s="80">
        <v>3377</v>
      </c>
      <c r="G33" s="81">
        <f>(F33/$F$33)*100</f>
        <v>100</v>
      </c>
    </row>
    <row r="34" spans="1:7" ht="12.75">
      <c r="A34" s="82" t="s">
        <v>91</v>
      </c>
      <c r="B34" s="119">
        <v>25.6</v>
      </c>
      <c r="C34" s="112" t="s">
        <v>261</v>
      </c>
      <c r="D34" s="65"/>
      <c r="E34" s="78" t="s">
        <v>383</v>
      </c>
      <c r="F34" s="97">
        <v>48</v>
      </c>
      <c r="G34" s="105">
        <f aca="true" t="shared" si="3" ref="G34:G43">(F34/$F$33)*100</f>
        <v>1.4213799230085875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59</v>
      </c>
      <c r="G35" s="105">
        <f t="shared" si="3"/>
        <v>1.7471128220313887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225</v>
      </c>
      <c r="G36" s="105">
        <f t="shared" si="3"/>
        <v>6.6627183891027535</v>
      </c>
    </row>
    <row r="37" spans="1:7" ht="12.75">
      <c r="A37" s="77" t="s">
        <v>94</v>
      </c>
      <c r="B37" s="80">
        <v>5997</v>
      </c>
      <c r="C37" s="81">
        <f>(B37/$B$37)*100</f>
        <v>100</v>
      </c>
      <c r="D37" s="65"/>
      <c r="E37" s="78" t="s">
        <v>389</v>
      </c>
      <c r="F37" s="97">
        <v>292</v>
      </c>
      <c r="G37" s="105">
        <f t="shared" si="3"/>
        <v>8.646727864968907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473</v>
      </c>
      <c r="G38" s="105">
        <f t="shared" si="3"/>
        <v>14.006514657980457</v>
      </c>
    </row>
    <row r="39" spans="1:7" ht="12.75">
      <c r="A39" s="82" t="s">
        <v>97</v>
      </c>
      <c r="B39" s="98">
        <v>2506</v>
      </c>
      <c r="C39" s="105">
        <f>(B39/$B$37)*100</f>
        <v>41.78756044689011</v>
      </c>
      <c r="D39" s="65"/>
      <c r="E39" s="78" t="s">
        <v>393</v>
      </c>
      <c r="F39" s="97">
        <v>831</v>
      </c>
      <c r="G39" s="105">
        <f t="shared" si="3"/>
        <v>24.60763991708617</v>
      </c>
    </row>
    <row r="40" spans="1:7" ht="12.75">
      <c r="A40" s="82" t="s">
        <v>98</v>
      </c>
      <c r="B40" s="98">
        <v>1038</v>
      </c>
      <c r="C40" s="105">
        <f>(B40/$B$37)*100</f>
        <v>17.30865432716358</v>
      </c>
      <c r="D40" s="65"/>
      <c r="E40" s="78" t="s">
        <v>68</v>
      </c>
      <c r="F40" s="97">
        <v>643</v>
      </c>
      <c r="G40" s="105">
        <f t="shared" si="3"/>
        <v>19.0405685519692</v>
      </c>
    </row>
    <row r="41" spans="1:7" ht="12.75">
      <c r="A41" s="82" t="s">
        <v>100</v>
      </c>
      <c r="B41" s="98">
        <v>1415</v>
      </c>
      <c r="C41" s="105">
        <f>(B41/$B$37)*100</f>
        <v>23.595130898782724</v>
      </c>
      <c r="D41" s="65"/>
      <c r="E41" s="78" t="s">
        <v>69</v>
      </c>
      <c r="F41" s="97">
        <v>507</v>
      </c>
      <c r="G41" s="105">
        <f t="shared" si="3"/>
        <v>15.013325436778205</v>
      </c>
    </row>
    <row r="42" spans="1:7" ht="12.75">
      <c r="A42" s="82" t="s">
        <v>260</v>
      </c>
      <c r="B42" s="98">
        <v>43</v>
      </c>
      <c r="C42" s="105">
        <f>(B42/$B$37)*100</f>
        <v>0.7170251792562948</v>
      </c>
      <c r="D42" s="65"/>
      <c r="E42" s="78" t="s">
        <v>170</v>
      </c>
      <c r="F42" s="97">
        <v>137</v>
      </c>
      <c r="G42" s="105">
        <f t="shared" si="3"/>
        <v>4.056855196920344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162</v>
      </c>
      <c r="G43" s="105">
        <f t="shared" si="3"/>
        <v>4.797157240153982</v>
      </c>
    </row>
    <row r="44" spans="1:7" ht="12.75">
      <c r="A44" s="82" t="s">
        <v>291</v>
      </c>
      <c r="B44" s="98">
        <v>627</v>
      </c>
      <c r="C44" s="105">
        <f>(B44/$B$37)*100</f>
        <v>10.455227613806903</v>
      </c>
      <c r="D44" s="65"/>
      <c r="E44" s="78" t="s">
        <v>93</v>
      </c>
      <c r="F44" s="97">
        <v>68824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368</v>
      </c>
      <c r="C46" s="105">
        <f>(B46/$B$37)*100</f>
        <v>6.136401534100384</v>
      </c>
      <c r="D46" s="65"/>
      <c r="E46" s="78" t="s">
        <v>96</v>
      </c>
      <c r="F46" s="97">
        <v>27498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46528</v>
      </c>
      <c r="G48" s="112" t="s">
        <v>261</v>
      </c>
    </row>
    <row r="49" spans="1:7" ht="13.5" thickBot="1">
      <c r="A49" s="82" t="s">
        <v>292</v>
      </c>
      <c r="B49" s="98">
        <v>78</v>
      </c>
      <c r="C49" s="105">
        <f aca="true" t="shared" si="4" ref="C49:C55">(B49/$B$37)*100</f>
        <v>1.3006503251625814</v>
      </c>
      <c r="D49" s="87"/>
      <c r="E49" s="88" t="s">
        <v>102</v>
      </c>
      <c r="F49" s="113">
        <v>31325</v>
      </c>
      <c r="G49" s="114" t="s">
        <v>261</v>
      </c>
    </row>
    <row r="50" spans="1:7" ht="13.5" thickTop="1">
      <c r="A50" s="82" t="s">
        <v>116</v>
      </c>
      <c r="B50" s="98">
        <v>537</v>
      </c>
      <c r="C50" s="105">
        <f t="shared" si="4"/>
        <v>8.95447723861931</v>
      </c>
      <c r="D50" s="65"/>
      <c r="E50" s="78"/>
      <c r="F50" s="86"/>
      <c r="G50" s="85"/>
    </row>
    <row r="51" spans="1:7" ht="12.75">
      <c r="A51" s="82" t="s">
        <v>117</v>
      </c>
      <c r="B51" s="98">
        <v>100</v>
      </c>
      <c r="C51" s="105">
        <f t="shared" si="4"/>
        <v>1.6675004168751042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112</v>
      </c>
      <c r="C52" s="105">
        <f t="shared" si="4"/>
        <v>1.8676004669001167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720</v>
      </c>
      <c r="C53" s="105">
        <f t="shared" si="4"/>
        <v>12.006003001500751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299</v>
      </c>
      <c r="C54" s="105">
        <f t="shared" si="4"/>
        <v>4.985826246456561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176</v>
      </c>
      <c r="C55" s="105">
        <f t="shared" si="4"/>
        <v>2.9348007337001834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298</v>
      </c>
      <c r="C57" s="105">
        <f>(B57/$B$37)*100</f>
        <v>4.96915124228781</v>
      </c>
      <c r="D57" s="65"/>
      <c r="E57" s="79" t="s">
        <v>84</v>
      </c>
      <c r="F57" s="80">
        <v>80</v>
      </c>
      <c r="G57" s="105">
        <f>(F57/L57)*100</f>
        <v>2.368966538347646</v>
      </c>
      <c r="H57" s="79" t="s">
        <v>84</v>
      </c>
      <c r="L57" s="15">
        <v>3377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70</v>
      </c>
      <c r="G58" s="105">
        <f>(F58/L58)*100</f>
        <v>3.850385038503851</v>
      </c>
      <c r="H58" s="78" t="s">
        <v>118</v>
      </c>
      <c r="L58" s="15">
        <v>1818</v>
      </c>
    </row>
    <row r="59" spans="1:12" ht="12.75">
      <c r="A59" s="82" t="s">
        <v>112</v>
      </c>
      <c r="B59" s="98">
        <v>633</v>
      </c>
      <c r="C59" s="105">
        <f>(B59/$B$37)*100</f>
        <v>10.55527763881941</v>
      </c>
      <c r="D59" s="65"/>
      <c r="E59" s="78" t="s">
        <v>120</v>
      </c>
      <c r="F59" s="97">
        <v>39</v>
      </c>
      <c r="G59" s="105">
        <f>(F59/L59)*100</f>
        <v>7.543520309477756</v>
      </c>
      <c r="H59" s="78" t="s">
        <v>120</v>
      </c>
      <c r="L59" s="15">
        <v>517</v>
      </c>
    </row>
    <row r="60" spans="1:7" ht="12.75">
      <c r="A60" s="82" t="s">
        <v>113</v>
      </c>
      <c r="B60" s="98">
        <v>1375</v>
      </c>
      <c r="C60" s="105">
        <f>(B60/$B$37)*100</f>
        <v>22.928130732032685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1054</v>
      </c>
      <c r="C62" s="105">
        <f>(B62/$B$37)*100</f>
        <v>17.5754543938636</v>
      </c>
      <c r="D62" s="65"/>
      <c r="E62" s="79" t="s">
        <v>123</v>
      </c>
      <c r="F62" s="80">
        <v>10</v>
      </c>
      <c r="G62" s="105">
        <f>(F62/L62)*100</f>
        <v>3.546099290780142</v>
      </c>
      <c r="H62" s="79" t="s">
        <v>394</v>
      </c>
      <c r="L62" s="15">
        <v>282</v>
      </c>
    </row>
    <row r="63" spans="1:12" ht="12.75">
      <c r="A63" s="61" t="s">
        <v>293</v>
      </c>
      <c r="B63" s="98">
        <v>272</v>
      </c>
      <c r="C63" s="105">
        <f>(B63/$B$37)*100</f>
        <v>4.5356011339002835</v>
      </c>
      <c r="D63" s="65"/>
      <c r="E63" s="78" t="s">
        <v>118</v>
      </c>
      <c r="F63" s="97">
        <v>10</v>
      </c>
      <c r="G63" s="105">
        <f>(F63/L63)*100</f>
        <v>4.716981132075472</v>
      </c>
      <c r="H63" s="78" t="s">
        <v>118</v>
      </c>
      <c r="L63" s="15">
        <v>212</v>
      </c>
    </row>
    <row r="64" spans="1:12" ht="12.75">
      <c r="A64" s="82" t="s">
        <v>114</v>
      </c>
      <c r="B64" s="98">
        <v>343</v>
      </c>
      <c r="C64" s="105">
        <f>(B64/$B$37)*100</f>
        <v>5.719526429881607</v>
      </c>
      <c r="D64" s="65"/>
      <c r="E64" s="78" t="s">
        <v>120</v>
      </c>
      <c r="F64" s="97">
        <v>10</v>
      </c>
      <c r="G64" s="105">
        <f>(F64/L64)*100</f>
        <v>22.22222222222222</v>
      </c>
      <c r="H64" s="78" t="s">
        <v>120</v>
      </c>
      <c r="L64" s="15">
        <v>45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417</v>
      </c>
      <c r="G66" s="105">
        <f aca="true" t="shared" si="5" ref="G66:G71">(F66/L66)*100</f>
        <v>3.453702169951963</v>
      </c>
      <c r="H66" s="79" t="s">
        <v>124</v>
      </c>
      <c r="L66" s="15">
        <v>12074</v>
      </c>
    </row>
    <row r="67" spans="1:12" ht="12.75">
      <c r="A67" s="82" t="s">
        <v>126</v>
      </c>
      <c r="B67" s="97">
        <v>4359</v>
      </c>
      <c r="C67" s="105">
        <f>(B67/$B$37)*100</f>
        <v>72.68634317158579</v>
      </c>
      <c r="D67" s="65"/>
      <c r="E67" s="78" t="s">
        <v>262</v>
      </c>
      <c r="F67" s="97">
        <v>286</v>
      </c>
      <c r="G67" s="105">
        <f t="shared" si="5"/>
        <v>3.304830136353132</v>
      </c>
      <c r="H67" s="78" t="s">
        <v>262</v>
      </c>
      <c r="L67" s="15">
        <v>8654</v>
      </c>
    </row>
    <row r="68" spans="1:12" ht="12.75">
      <c r="A68" s="82" t="s">
        <v>128</v>
      </c>
      <c r="B68" s="97">
        <v>1059</v>
      </c>
      <c r="C68" s="105">
        <f>(B68/$B$37)*100</f>
        <v>17.658829414707352</v>
      </c>
      <c r="D68" s="65"/>
      <c r="E68" s="78" t="s">
        <v>127</v>
      </c>
      <c r="F68" s="97">
        <v>55</v>
      </c>
      <c r="G68" s="105">
        <f t="shared" si="5"/>
        <v>3.782668500687758</v>
      </c>
      <c r="H68" s="78" t="s">
        <v>127</v>
      </c>
      <c r="L68" s="15">
        <v>1454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106</v>
      </c>
      <c r="G69" s="105">
        <f t="shared" si="5"/>
        <v>3.122238586156112</v>
      </c>
      <c r="H69" s="78" t="s">
        <v>129</v>
      </c>
      <c r="L69" s="15">
        <v>3395</v>
      </c>
    </row>
    <row r="70" spans="1:12" ht="12.75">
      <c r="A70" s="82" t="s">
        <v>376</v>
      </c>
      <c r="B70" s="97">
        <v>546</v>
      </c>
      <c r="C70" s="105">
        <f>(B70/$B$37)*100</f>
        <v>9.104552276138069</v>
      </c>
      <c r="D70" s="65"/>
      <c r="E70" s="78" t="s">
        <v>130</v>
      </c>
      <c r="F70" s="97">
        <v>72</v>
      </c>
      <c r="G70" s="105">
        <f t="shared" si="5"/>
        <v>2.695619618120554</v>
      </c>
      <c r="H70" s="78" t="s">
        <v>130</v>
      </c>
      <c r="L70" s="15">
        <v>2671</v>
      </c>
    </row>
    <row r="71" spans="1:12" ht="13.5" thickBot="1">
      <c r="A71" s="90" t="s">
        <v>371</v>
      </c>
      <c r="B71" s="110">
        <v>33</v>
      </c>
      <c r="C71" s="111">
        <f>(B71/$B$37)*100</f>
        <v>0.5502751375687844</v>
      </c>
      <c r="D71" s="91"/>
      <c r="E71" s="92" t="s">
        <v>131</v>
      </c>
      <c r="F71" s="110">
        <v>144</v>
      </c>
      <c r="G71" s="118">
        <f t="shared" si="5"/>
        <v>11.822660098522167</v>
      </c>
      <c r="H71" s="92" t="s">
        <v>131</v>
      </c>
      <c r="L71" s="15">
        <v>1218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5472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4266</v>
      </c>
      <c r="G9" s="81">
        <f>(F9/$F$9)*100</f>
        <v>100</v>
      </c>
      <c r="I9" s="53"/>
    </row>
    <row r="10" spans="1:7" ht="12.75">
      <c r="A10" s="36" t="s">
        <v>137</v>
      </c>
      <c r="B10" s="97">
        <v>4612</v>
      </c>
      <c r="C10" s="105">
        <f aca="true" t="shared" si="0" ref="C10:C18">(B10/$B$8)*100</f>
        <v>84.28362573099415</v>
      </c>
      <c r="E10" s="32" t="s">
        <v>138</v>
      </c>
      <c r="F10" s="97">
        <v>4241</v>
      </c>
      <c r="G10" s="105">
        <f>(F10/$F$9)*100</f>
        <v>99.41397093295828</v>
      </c>
    </row>
    <row r="11" spans="1:7" ht="12.75">
      <c r="A11" s="36" t="s">
        <v>139</v>
      </c>
      <c r="B11" s="97">
        <v>72</v>
      </c>
      <c r="C11" s="105">
        <f t="shared" si="0"/>
        <v>1.3157894736842104</v>
      </c>
      <c r="E11" s="32" t="s">
        <v>140</v>
      </c>
      <c r="F11" s="97">
        <v>25</v>
      </c>
      <c r="G11" s="105">
        <f>(F11/$F$9)*100</f>
        <v>0.5860290670417253</v>
      </c>
    </row>
    <row r="12" spans="1:7" ht="12.75">
      <c r="A12" s="36" t="s">
        <v>141</v>
      </c>
      <c r="B12" s="97">
        <v>129</v>
      </c>
      <c r="C12" s="105">
        <f t="shared" si="0"/>
        <v>2.357456140350877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36</v>
      </c>
      <c r="C13" s="105">
        <f t="shared" si="0"/>
        <v>0.6578947368421052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</v>
      </c>
      <c r="C14" s="105">
        <f t="shared" si="0"/>
        <v>0.12792397660818713</v>
      </c>
      <c r="E14" s="42" t="s">
        <v>145</v>
      </c>
      <c r="F14" s="80">
        <v>3475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</v>
      </c>
      <c r="C16" s="105">
        <f t="shared" si="0"/>
        <v>0.09137426900584794</v>
      </c>
      <c r="E16" s="1" t="s">
        <v>149</v>
      </c>
      <c r="F16" s="97">
        <v>15</v>
      </c>
      <c r="G16" s="105">
        <f>(F16/$F$14)*100</f>
        <v>0.4316546762589928</v>
      </c>
    </row>
    <row r="17" spans="1:7" ht="12.75">
      <c r="A17" s="36" t="s">
        <v>150</v>
      </c>
      <c r="B17" s="97">
        <v>611</v>
      </c>
      <c r="C17" s="105">
        <f t="shared" si="0"/>
        <v>11.16593567251462</v>
      </c>
      <c r="E17" s="1" t="s">
        <v>151</v>
      </c>
      <c r="F17" s="97">
        <v>240</v>
      </c>
      <c r="G17" s="105">
        <f aca="true" t="shared" si="1" ref="G17:G23">(F17/$F$14)*100</f>
        <v>6.906474820143885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1167</v>
      </c>
      <c r="G18" s="105">
        <f t="shared" si="1"/>
        <v>33.58273381294964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1168</v>
      </c>
      <c r="G19" s="105">
        <f t="shared" si="1"/>
        <v>33.611510791366904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660</v>
      </c>
      <c r="G20" s="105">
        <f t="shared" si="1"/>
        <v>18.992805755395683</v>
      </c>
    </row>
    <row r="21" spans="1:7" ht="12.75">
      <c r="A21" s="36" t="s">
        <v>156</v>
      </c>
      <c r="B21" s="98">
        <v>100</v>
      </c>
      <c r="C21" s="105">
        <f aca="true" t="shared" si="2" ref="C21:C28">(B21/$B$8)*100</f>
        <v>1.827485380116959</v>
      </c>
      <c r="E21" s="1" t="s">
        <v>157</v>
      </c>
      <c r="F21" s="97">
        <v>219</v>
      </c>
      <c r="G21" s="105">
        <f t="shared" si="1"/>
        <v>6.302158273381295</v>
      </c>
    </row>
    <row r="22" spans="1:7" ht="12.75">
      <c r="A22" s="36" t="s">
        <v>158</v>
      </c>
      <c r="B22" s="98">
        <v>283</v>
      </c>
      <c r="C22" s="105">
        <f t="shared" si="2"/>
        <v>5.171783625730994</v>
      </c>
      <c r="E22" s="1" t="s">
        <v>159</v>
      </c>
      <c r="F22" s="97">
        <v>6</v>
      </c>
      <c r="G22" s="105">
        <f t="shared" si="1"/>
        <v>0.17266187050359713</v>
      </c>
    </row>
    <row r="23" spans="1:7" ht="12.75">
      <c r="A23" s="36" t="s">
        <v>160</v>
      </c>
      <c r="B23" s="98">
        <v>465</v>
      </c>
      <c r="C23" s="105">
        <f t="shared" si="2"/>
        <v>8.49780701754386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1991</v>
      </c>
      <c r="C24" s="105">
        <f t="shared" si="2"/>
        <v>36.385233918128655</v>
      </c>
      <c r="E24" s="1" t="s">
        <v>163</v>
      </c>
      <c r="F24" s="97">
        <v>161700</v>
      </c>
      <c r="G24" s="112" t="s">
        <v>261</v>
      </c>
    </row>
    <row r="25" spans="1:7" ht="12.75">
      <c r="A25" s="36" t="s">
        <v>164</v>
      </c>
      <c r="B25" s="97">
        <v>1135</v>
      </c>
      <c r="C25" s="105">
        <f t="shared" si="2"/>
        <v>20.741959064327485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634</v>
      </c>
      <c r="C26" s="105">
        <f t="shared" si="2"/>
        <v>11.586257309941521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456</v>
      </c>
      <c r="C27" s="105">
        <f t="shared" si="2"/>
        <v>8.333333333333332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408</v>
      </c>
      <c r="C28" s="105">
        <f t="shared" si="2"/>
        <v>7.456140350877193</v>
      </c>
      <c r="E28" s="32" t="s">
        <v>176</v>
      </c>
      <c r="F28" s="97">
        <v>2540</v>
      </c>
      <c r="G28" s="105">
        <f aca="true" t="shared" si="3" ref="G28:G35">(F28/$F$14)*100</f>
        <v>73.09352517985612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12</v>
      </c>
      <c r="G29" s="105">
        <f t="shared" si="3"/>
        <v>0.34532374100719426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0.2589928057553957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93</v>
      </c>
      <c r="G31" s="105">
        <f t="shared" si="3"/>
        <v>2.6762589928057556</v>
      </c>
    </row>
    <row r="32" spans="1:7" ht="12.75">
      <c r="A32" s="36" t="s">
        <v>182</v>
      </c>
      <c r="B32" s="97">
        <v>76</v>
      </c>
      <c r="C32" s="105">
        <f t="shared" si="4"/>
        <v>1.3888888888888888</v>
      </c>
      <c r="E32" s="32" t="s">
        <v>183</v>
      </c>
      <c r="F32" s="97">
        <v>378</v>
      </c>
      <c r="G32" s="105">
        <f t="shared" si="3"/>
        <v>10.877697841726619</v>
      </c>
    </row>
    <row r="33" spans="1:7" ht="12.75">
      <c r="A33" s="36" t="s">
        <v>184</v>
      </c>
      <c r="B33" s="97">
        <v>141</v>
      </c>
      <c r="C33" s="105">
        <f t="shared" si="4"/>
        <v>2.5767543859649122</v>
      </c>
      <c r="E33" s="32" t="s">
        <v>185</v>
      </c>
      <c r="F33" s="97">
        <v>1079</v>
      </c>
      <c r="G33" s="105">
        <f t="shared" si="3"/>
        <v>31.050359712230215</v>
      </c>
    </row>
    <row r="34" spans="1:7" ht="12.75">
      <c r="A34" s="36" t="s">
        <v>186</v>
      </c>
      <c r="B34" s="97">
        <v>484</v>
      </c>
      <c r="C34" s="105">
        <f t="shared" si="4"/>
        <v>8.845029239766083</v>
      </c>
      <c r="E34" s="32" t="s">
        <v>187</v>
      </c>
      <c r="F34" s="97">
        <v>658</v>
      </c>
      <c r="G34" s="105">
        <f t="shared" si="3"/>
        <v>18.93525179856115</v>
      </c>
    </row>
    <row r="35" spans="1:7" ht="12.75">
      <c r="A35" s="36" t="s">
        <v>188</v>
      </c>
      <c r="B35" s="97">
        <v>1194</v>
      </c>
      <c r="C35" s="105">
        <f t="shared" si="4"/>
        <v>21.820175438596493</v>
      </c>
      <c r="E35" s="32" t="s">
        <v>189</v>
      </c>
      <c r="F35" s="97">
        <v>311</v>
      </c>
      <c r="G35" s="105">
        <f t="shared" si="3"/>
        <v>8.949640287769785</v>
      </c>
    </row>
    <row r="36" spans="1:7" ht="12.75">
      <c r="A36" s="36" t="s">
        <v>190</v>
      </c>
      <c r="B36" s="97">
        <v>1003</v>
      </c>
      <c r="C36" s="105">
        <f t="shared" si="4"/>
        <v>18.329678362573098</v>
      </c>
      <c r="E36" s="32" t="s">
        <v>191</v>
      </c>
      <c r="F36" s="97">
        <v>1360</v>
      </c>
      <c r="G36" s="112" t="s">
        <v>261</v>
      </c>
    </row>
    <row r="37" spans="1:7" ht="12.75">
      <c r="A37" s="36" t="s">
        <v>192</v>
      </c>
      <c r="B37" s="97">
        <v>855</v>
      </c>
      <c r="C37" s="105">
        <f t="shared" si="4"/>
        <v>15.625</v>
      </c>
      <c r="E37" s="32" t="s">
        <v>193</v>
      </c>
      <c r="F37" s="97">
        <v>935</v>
      </c>
      <c r="G37" s="105">
        <f>(F37/$F$14)*100</f>
        <v>26.906474820143885</v>
      </c>
    </row>
    <row r="38" spans="1:7" ht="12.75">
      <c r="A38" s="36" t="s">
        <v>194</v>
      </c>
      <c r="B38" s="97">
        <v>916</v>
      </c>
      <c r="C38" s="105">
        <f t="shared" si="4"/>
        <v>16.739766081871345</v>
      </c>
      <c r="E38" s="32" t="s">
        <v>191</v>
      </c>
      <c r="F38" s="97">
        <v>389</v>
      </c>
      <c r="G38" s="112" t="s">
        <v>261</v>
      </c>
    </row>
    <row r="39" spans="1:7" ht="12.75">
      <c r="A39" s="36" t="s">
        <v>195</v>
      </c>
      <c r="B39" s="97">
        <v>803</v>
      </c>
      <c r="C39" s="105">
        <f t="shared" si="4"/>
        <v>14.674707602339183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4266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1003</v>
      </c>
      <c r="G43" s="105">
        <f aca="true" t="shared" si="5" ref="G43:G48">(F43/$F$14)*100</f>
        <v>28.863309352517984</v>
      </c>
    </row>
    <row r="44" spans="1:7" ht="12.75">
      <c r="A44" s="36" t="s">
        <v>209</v>
      </c>
      <c r="B44" s="98">
        <v>347</v>
      </c>
      <c r="C44" s="105">
        <f aca="true" t="shared" si="6" ref="C44:C49">(B44/$B$42)*100</f>
        <v>8.134083450539146</v>
      </c>
      <c r="E44" s="32" t="s">
        <v>210</v>
      </c>
      <c r="F44" s="97">
        <v>686</v>
      </c>
      <c r="G44" s="105">
        <f t="shared" si="5"/>
        <v>19.741007194244602</v>
      </c>
    </row>
    <row r="45" spans="1:7" ht="12.75">
      <c r="A45" s="36" t="s">
        <v>211</v>
      </c>
      <c r="B45" s="98">
        <v>990</v>
      </c>
      <c r="C45" s="105">
        <f t="shared" si="6"/>
        <v>23.20675105485232</v>
      </c>
      <c r="E45" s="32" t="s">
        <v>212</v>
      </c>
      <c r="F45" s="97">
        <v>481</v>
      </c>
      <c r="G45" s="105">
        <f t="shared" si="5"/>
        <v>13.841726618705035</v>
      </c>
    </row>
    <row r="46" spans="1:7" ht="12.75">
      <c r="A46" s="36" t="s">
        <v>213</v>
      </c>
      <c r="B46" s="98">
        <v>825</v>
      </c>
      <c r="C46" s="105">
        <f t="shared" si="6"/>
        <v>19.33895921237693</v>
      </c>
      <c r="E46" s="32" t="s">
        <v>214</v>
      </c>
      <c r="F46" s="97">
        <v>382</v>
      </c>
      <c r="G46" s="105">
        <f t="shared" si="5"/>
        <v>10.992805755395683</v>
      </c>
    </row>
    <row r="47" spans="1:7" ht="12.75">
      <c r="A47" s="36" t="s">
        <v>215</v>
      </c>
      <c r="B47" s="97">
        <v>1346</v>
      </c>
      <c r="C47" s="105">
        <f t="shared" si="6"/>
        <v>31.551804969526486</v>
      </c>
      <c r="E47" s="32" t="s">
        <v>216</v>
      </c>
      <c r="F47" s="97">
        <v>307</v>
      </c>
      <c r="G47" s="105">
        <f t="shared" si="5"/>
        <v>8.83453237410072</v>
      </c>
    </row>
    <row r="48" spans="1:7" ht="12.75">
      <c r="A48" s="36" t="s">
        <v>217</v>
      </c>
      <c r="B48" s="97">
        <v>505</v>
      </c>
      <c r="C48" s="105">
        <f t="shared" si="6"/>
        <v>11.83778715424285</v>
      </c>
      <c r="E48" s="32" t="s">
        <v>218</v>
      </c>
      <c r="F48" s="97">
        <v>591</v>
      </c>
      <c r="G48" s="105">
        <f t="shared" si="5"/>
        <v>17.007194244604317</v>
      </c>
    </row>
    <row r="49" spans="1:7" ht="12.75">
      <c r="A49" s="36" t="s">
        <v>219</v>
      </c>
      <c r="B49" s="97">
        <v>253</v>
      </c>
      <c r="C49" s="105">
        <f t="shared" si="6"/>
        <v>5.93061415846226</v>
      </c>
      <c r="E49" s="32" t="s">
        <v>220</v>
      </c>
      <c r="F49" s="97">
        <v>25</v>
      </c>
      <c r="G49" s="105">
        <f>(F49/$F$14)*100</f>
        <v>0.7194244604316548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368</v>
      </c>
      <c r="G51" s="81">
        <f>(F51/F$51)*100</f>
        <v>100</v>
      </c>
    </row>
    <row r="52" spans="1:7" ht="12.75">
      <c r="A52" s="4" t="s">
        <v>223</v>
      </c>
      <c r="B52" s="97">
        <v>91</v>
      </c>
      <c r="C52" s="105">
        <f>(B52/$B$42)*100</f>
        <v>2.13314580403188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1087</v>
      </c>
      <c r="C53" s="105">
        <f>(B53/$B$42)*100</f>
        <v>25.480543834974217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2207</v>
      </c>
      <c r="C54" s="105">
        <f>(B54/$B$42)*100</f>
        <v>51.73464603844351</v>
      </c>
      <c r="E54" s="32" t="s">
        <v>228</v>
      </c>
      <c r="F54" s="97">
        <v>18</v>
      </c>
      <c r="G54" s="105">
        <f aca="true" t="shared" si="7" ref="G54:G60">(F54/F$51)*100</f>
        <v>4.891304347826087</v>
      </c>
    </row>
    <row r="55" spans="1:7" ht="12.75">
      <c r="A55" s="4" t="s">
        <v>229</v>
      </c>
      <c r="B55" s="97">
        <v>881</v>
      </c>
      <c r="C55" s="105">
        <f>(B55/$B$42)*100</f>
        <v>20.6516643225504</v>
      </c>
      <c r="E55" s="32" t="s">
        <v>230</v>
      </c>
      <c r="F55" s="97">
        <v>12</v>
      </c>
      <c r="G55" s="105">
        <f t="shared" si="7"/>
        <v>3.260869565217391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63</v>
      </c>
      <c r="G56" s="105">
        <f t="shared" si="7"/>
        <v>17.119565217391305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143</v>
      </c>
      <c r="G57" s="105">
        <f t="shared" si="7"/>
        <v>38.858695652173914</v>
      </c>
    </row>
    <row r="58" spans="1:7" ht="12.75">
      <c r="A58" s="36" t="s">
        <v>234</v>
      </c>
      <c r="B58" s="97">
        <v>1510</v>
      </c>
      <c r="C58" s="105">
        <f aca="true" t="shared" si="8" ref="C58:C66">(B58/$B$42)*100</f>
        <v>35.39615564932021</v>
      </c>
      <c r="E58" s="32" t="s">
        <v>235</v>
      </c>
      <c r="F58" s="97">
        <v>77</v>
      </c>
      <c r="G58" s="105">
        <f t="shared" si="7"/>
        <v>20.92391304347826</v>
      </c>
    </row>
    <row r="59" spans="1:7" ht="12.75">
      <c r="A59" s="36" t="s">
        <v>236</v>
      </c>
      <c r="B59" s="97">
        <v>610</v>
      </c>
      <c r="C59" s="105">
        <f t="shared" si="8"/>
        <v>14.299109235818097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1117</v>
      </c>
      <c r="C60" s="105">
        <f t="shared" si="8"/>
        <v>26.183778715424282</v>
      </c>
      <c r="E60" s="32" t="s">
        <v>239</v>
      </c>
      <c r="F60" s="97">
        <v>55</v>
      </c>
      <c r="G60" s="105">
        <f t="shared" si="7"/>
        <v>14.945652173913043</v>
      </c>
    </row>
    <row r="61" spans="1:7" ht="12.75">
      <c r="A61" s="36" t="s">
        <v>240</v>
      </c>
      <c r="B61" s="97">
        <v>878</v>
      </c>
      <c r="C61" s="105">
        <f t="shared" si="8"/>
        <v>20.58134083450539</v>
      </c>
      <c r="E61" s="32" t="s">
        <v>163</v>
      </c>
      <c r="F61" s="97">
        <v>827</v>
      </c>
      <c r="G61" s="112" t="s">
        <v>261</v>
      </c>
    </row>
    <row r="62" spans="1:7" ht="12.75">
      <c r="A62" s="36" t="s">
        <v>241</v>
      </c>
      <c r="B62" s="97">
        <v>14</v>
      </c>
      <c r="C62" s="105">
        <f t="shared" si="8"/>
        <v>0.32817627754336615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116</v>
      </c>
      <c r="C63" s="105">
        <f t="shared" si="8"/>
        <v>2.719174871073605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11</v>
      </c>
      <c r="C65" s="105">
        <f t="shared" si="8"/>
        <v>0.2578527894983591</v>
      </c>
      <c r="E65" s="32" t="s">
        <v>208</v>
      </c>
      <c r="F65" s="97">
        <v>65</v>
      </c>
      <c r="G65" s="105">
        <f aca="true" t="shared" si="9" ref="G65:G71">(F65/F$51)*100</f>
        <v>17.66304347826087</v>
      </c>
    </row>
    <row r="66" spans="1:7" ht="12.75">
      <c r="A66" s="36" t="s">
        <v>247</v>
      </c>
      <c r="B66" s="97">
        <v>10</v>
      </c>
      <c r="C66" s="105">
        <f t="shared" si="8"/>
        <v>0.23441162681669012</v>
      </c>
      <c r="E66" s="32" t="s">
        <v>210</v>
      </c>
      <c r="F66" s="97">
        <v>35</v>
      </c>
      <c r="G66" s="105">
        <f t="shared" si="9"/>
        <v>9.510869565217392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27</v>
      </c>
      <c r="G67" s="105">
        <f t="shared" si="9"/>
        <v>7.336956521739131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48</v>
      </c>
      <c r="G68" s="105">
        <f t="shared" si="9"/>
        <v>13.043478260869565</v>
      </c>
    </row>
    <row r="69" spans="1:7" ht="12.75">
      <c r="A69" s="36" t="s">
        <v>249</v>
      </c>
      <c r="B69" s="97">
        <v>9</v>
      </c>
      <c r="C69" s="105">
        <f>(B69/$B$42)*100</f>
        <v>0.21097046413502107</v>
      </c>
      <c r="E69" s="32" t="s">
        <v>216</v>
      </c>
      <c r="F69" s="97">
        <v>46</v>
      </c>
      <c r="G69" s="105">
        <f t="shared" si="9"/>
        <v>12.5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92</v>
      </c>
      <c r="G70" s="105">
        <f t="shared" si="9"/>
        <v>25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55</v>
      </c>
      <c r="G71" s="115">
        <f t="shared" si="9"/>
        <v>14.945652173913043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2002-06-11T13:14:00Z</dcterms:modified>
  <cp:category/>
  <cp:version/>
  <cp:contentType/>
  <cp:contentStatus/>
</cp:coreProperties>
</file>