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<sst xmlns="http://schemas.openxmlformats.org/spreadsheetml/2006/main" count="676" uniqueCount="437">
  <si>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</si>
  <si>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</si>
  <si>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</si>
  <si>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</si>
  <si>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</si>
  <si>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</si>
  <si>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</si>
  <si>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</si>
  <si>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</si>
  <si>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</si>
  <si>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</si>
  <si>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</si>
  <si>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</si>
  <si>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</si>
  <si>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</si>
  <si>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</si>
  <si>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</si>
  <si>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</si>
  <si>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</si>
  <si>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</si>
  <si>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</si>
  <si>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</si>
  <si>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</si>
  <si>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</si>
  <si>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</si>
  <si>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</si>
  <si>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</si>
  <si>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</si>
  <si>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</si>
  <si>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</si>
  <si>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</si>
  <si>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</si>
  <si>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</si>
  <si>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</si>
  <si>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</si>
  <si>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</si>
  <si>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</si>
  <si>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</si>
  <si>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</si>
  <si>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</si>
  <si>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</si>
  <si>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</si>
  <si>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</si>
  <si>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</si>
  <si>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</si>
  <si>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</si>
  <si>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</si>
  <si>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</si>
  <si>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</si>
  <si>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</si>
  <si>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</si>
  <si>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</si>
  <si>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</si>
  <si>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</si>
  <si>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</si>
  <si>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</si>
  <si>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</si>
  <si>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</si>
  <si>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</si>
  <si>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</si>
  <si>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</si>
  <si>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</si>
  <si>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</si>
  <si>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</si>
  <si>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</si>
  <si>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</si>
  <si>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</si>
  <si>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</si>
  <si>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</si>
  <si>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</si>
  <si>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</si>
  <si>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</si>
  <si>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</si>
  <si>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</si>
  <si>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</si>
  <si>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</si>
  <si>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</si>
  <si>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</si>
  <si>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</si>
  <si>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</si>
  <si>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</si>
  <si>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</si>
  <si>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</si>
  <si>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</si>
  <si>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</si>
  <si>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</si>
  <si>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</si>
  <si>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</si>
  <si>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</si>
  <si>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</si>
  <si>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</si>
  <si>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</si>
  <si>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</si>
  <si>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</si>
  <si>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</si>
  <si>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</si>
  <si>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</si>
  <si>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</si>
  <si>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</si>
  <si>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</si>
  <si>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</si>
  <si>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</si>
  <si>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</si>
  <si>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</si>
  <si>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</si>
  <si>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</si>
  <si>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</si>
  <si>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</si>
  <si>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</si>
  <si>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</si>
  <si>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</si>
  <si>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</si>
  <si>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</si>
  <si>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</si>
  <si>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</si>
  <si>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</si>
  <si>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</si>
  <si>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</si>
  <si>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Villas CDP, Cape May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</si>
  <si>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</si>
  <si>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</si>
  <si>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</si>
  <si>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</si>
  <si>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</si>
  <si>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</si>
  <si>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</si>
  <si>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</si>
  <si>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</si>
  <si>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</si>
  <si>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</si>
  <si>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</si>
  <si>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</si>
  <si>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</si>
  <si>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</si>
  <si>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</si>
  <si>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</si>
  <si>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</si>
  <si>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</si>
  <si>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</si>
  <si>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</si>
  <si>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</si>
  <si>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</si>
  <si>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</si>
  <si>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</si>
  <si>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</si>
  <si>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</si>
  <si>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</si>
  <si>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</si>
  <si>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</si>
  <si>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</si>
  <si>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</si>
  <si>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</si>
  <si>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</si>
  <si>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</si>
  <si>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</si>
  <si>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</si>
  <si>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</si>
  <si>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</si>
  <si>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</si>
  <si>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</si>
  <si>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</si>
  <si>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</si>
  <si>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</si>
  <si>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</si>
  <si>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</si>
  <si>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</si>
  <si>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</si>
  <si>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</si>
  <si>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</si>
  <si>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</si>
  <si>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</si>
  <si>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</si>
  <si>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</si>
  <si>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</si>
  <si>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</si>
  <si>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</si>
  <si>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</si>
  <si>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</si>
  <si>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</si>
  <si>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</si>
  <si>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</si>
  <si>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</si>
  <si>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</si>
  <si>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</si>
  <si>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</si>
  <si>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</si>
  <si>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</si>
  <si>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</si>
  <si>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</si>
  <si>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</si>
  <si>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</si>
  <si>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</si>
  <si>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</si>
  <si>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</si>
  <si>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</si>
  <si>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</si>
  <si>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</si>
  <si>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</si>
  <si>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</si>
  <si>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</si>
  <si>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</si>
  <si>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</si>
  <si>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</si>
  <si>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</si>
  <si>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</si>
  <si>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</si>
  <si>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</si>
  <si>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</si>
  <si>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</si>
  <si>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</si>
  <si>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</si>
  <si>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</si>
  <si>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</si>
  <si>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</si>
  <si>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</si>
  <si>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</si>
  <si>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</si>
  <si>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</si>
  <si>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</si>
  <si>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</si>
  <si>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</si>
  <si>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</si>
  <si>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</si>
  <si>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</si>
  <si>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</si>
  <si>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Villas CDP, Cape May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</si>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</sst>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3" fontId="0" fillId="0" borderId="0" xfId="0" applyNumberFormat="1" applyAlignment="1">
      <alignment vertical="top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9064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9064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4340</v>
      </c>
      <c r="C9" s="151">
        <f>(B9/$B$7)*100</f>
        <v>47.88172992056487</v>
      </c>
      <c r="D9" s="152"/>
      <c r="E9" s="152" t="s">
        <v>124</v>
      </c>
      <c r="F9" s="150">
        <v>218</v>
      </c>
      <c r="G9" s="153">
        <f t="shared" si="0"/>
        <v>2.4051191526919684</v>
      </c>
    </row>
    <row r="10" spans="1:7" ht="12.75">
      <c r="A10" s="149" t="s">
        <v>125</v>
      </c>
      <c r="B10" s="150">
        <v>4724</v>
      </c>
      <c r="C10" s="151">
        <f>(B10/$B$7)*100</f>
        <v>52.11827007943513</v>
      </c>
      <c r="D10" s="152"/>
      <c r="E10" s="152" t="s">
        <v>126</v>
      </c>
      <c r="F10" s="150">
        <v>41</v>
      </c>
      <c r="G10" s="153">
        <f t="shared" si="0"/>
        <v>0.45233892321270963</v>
      </c>
    </row>
    <row r="11" spans="1:7" ht="12.75">
      <c r="A11" s="149"/>
      <c r="B11" s="150"/>
      <c r="C11" s="151"/>
      <c r="D11" s="152"/>
      <c r="E11" s="152" t="s">
        <v>127</v>
      </c>
      <c r="F11" s="150">
        <v>145</v>
      </c>
      <c r="G11" s="153">
        <f t="shared" si="0"/>
        <v>1.5997352162400706</v>
      </c>
    </row>
    <row r="12" spans="1:7" ht="12.75">
      <c r="A12" s="149" t="s">
        <v>128</v>
      </c>
      <c r="B12" s="150">
        <v>546</v>
      </c>
      <c r="C12" s="151">
        <f aca="true" t="shared" si="1" ref="C12:C24">B12*100/B$7</f>
        <v>6.0238305383936455</v>
      </c>
      <c r="D12" s="152"/>
      <c r="E12" s="152" t="s">
        <v>129</v>
      </c>
      <c r="F12" s="150">
        <v>5</v>
      </c>
      <c r="G12" s="153">
        <f t="shared" si="0"/>
        <v>0.05516328331862312</v>
      </c>
    </row>
    <row r="13" spans="1:7" ht="12.75">
      <c r="A13" s="149" t="s">
        <v>130</v>
      </c>
      <c r="B13" s="150">
        <v>687</v>
      </c>
      <c r="C13" s="151">
        <f t="shared" si="1"/>
        <v>7.579435127978817</v>
      </c>
      <c r="D13" s="152"/>
      <c r="E13" s="152" t="s">
        <v>131</v>
      </c>
      <c r="F13" s="150">
        <v>27</v>
      </c>
      <c r="G13" s="153">
        <f t="shared" si="0"/>
        <v>0.2978817299205649</v>
      </c>
    </row>
    <row r="14" spans="1:7" ht="12.75">
      <c r="A14" s="149" t="s">
        <v>132</v>
      </c>
      <c r="B14" s="150">
        <v>693</v>
      </c>
      <c r="C14" s="151">
        <f t="shared" si="1"/>
        <v>7.645631067961165</v>
      </c>
      <c r="D14" s="152"/>
      <c r="E14" s="152" t="s">
        <v>133</v>
      </c>
      <c r="F14" s="150">
        <v>8846</v>
      </c>
      <c r="G14" s="153">
        <f t="shared" si="0"/>
        <v>97.59488084730803</v>
      </c>
    </row>
    <row r="15" spans="1:7" ht="12.75">
      <c r="A15" s="149" t="s">
        <v>134</v>
      </c>
      <c r="B15" s="150">
        <v>587</v>
      </c>
      <c r="C15" s="151">
        <f t="shared" si="1"/>
        <v>6.4761694616063545</v>
      </c>
      <c r="D15" s="152"/>
      <c r="E15" s="152" t="s">
        <v>135</v>
      </c>
      <c r="F15" s="150">
        <v>8620</v>
      </c>
      <c r="G15" s="153">
        <f t="shared" si="0"/>
        <v>95.10150044130627</v>
      </c>
    </row>
    <row r="16" spans="1:7" ht="12.75">
      <c r="A16" s="149" t="s">
        <v>136</v>
      </c>
      <c r="B16" s="150">
        <v>403</v>
      </c>
      <c r="C16" s="151">
        <f t="shared" si="1"/>
        <v>4.446160635481024</v>
      </c>
      <c r="D16" s="152"/>
      <c r="E16" s="152"/>
      <c r="F16" s="145"/>
      <c r="G16" s="146"/>
    </row>
    <row r="17" spans="1:7" ht="12.75">
      <c r="A17" s="149" t="s">
        <v>137</v>
      </c>
      <c r="B17" s="150">
        <v>1036</v>
      </c>
      <c r="C17" s="151">
        <f t="shared" si="1"/>
        <v>11.429832303618712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1362</v>
      </c>
      <c r="C18" s="151">
        <f t="shared" si="1"/>
        <v>15.026478375992939</v>
      </c>
      <c r="D18" s="152"/>
      <c r="E18" s="143" t="s">
        <v>140</v>
      </c>
      <c r="F18" s="141">
        <v>9064</v>
      </c>
      <c r="G18" s="148">
        <v>100</v>
      </c>
    </row>
    <row r="19" spans="1:7" ht="12.75">
      <c r="A19" s="149" t="s">
        <v>141</v>
      </c>
      <c r="B19" s="150">
        <v>1045</v>
      </c>
      <c r="C19" s="151">
        <f t="shared" si="1"/>
        <v>11.529126213592233</v>
      </c>
      <c r="D19" s="152"/>
      <c r="E19" s="152" t="s">
        <v>142</v>
      </c>
      <c r="F19" s="150">
        <v>9053</v>
      </c>
      <c r="G19" s="153">
        <f aca="true" t="shared" si="2" ref="G19:G30">F19*100/F$18</f>
        <v>99.87864077669903</v>
      </c>
    </row>
    <row r="20" spans="1:7" ht="12.75">
      <c r="A20" s="149" t="s">
        <v>143</v>
      </c>
      <c r="B20" s="150">
        <v>494</v>
      </c>
      <c r="C20" s="151">
        <f t="shared" si="1"/>
        <v>5.450132391879965</v>
      </c>
      <c r="D20" s="152"/>
      <c r="E20" s="152" t="s">
        <v>144</v>
      </c>
      <c r="F20" s="150">
        <v>3733</v>
      </c>
      <c r="G20" s="153">
        <f t="shared" si="2"/>
        <v>41.18490732568402</v>
      </c>
    </row>
    <row r="21" spans="1:7" ht="12.75">
      <c r="A21" s="149" t="s">
        <v>145</v>
      </c>
      <c r="B21" s="150">
        <v>482</v>
      </c>
      <c r="C21" s="151">
        <f t="shared" si="1"/>
        <v>5.317740511915269</v>
      </c>
      <c r="D21" s="152"/>
      <c r="E21" s="152" t="s">
        <v>146</v>
      </c>
      <c r="F21" s="150">
        <v>1789</v>
      </c>
      <c r="G21" s="153">
        <f t="shared" si="2"/>
        <v>19.737422771403352</v>
      </c>
    </row>
    <row r="22" spans="1:7" ht="12.75">
      <c r="A22" s="149" t="s">
        <v>147</v>
      </c>
      <c r="B22" s="150">
        <v>940</v>
      </c>
      <c r="C22" s="151">
        <f t="shared" si="1"/>
        <v>10.370697263901148</v>
      </c>
      <c r="D22" s="152"/>
      <c r="E22" s="152" t="s">
        <v>148</v>
      </c>
      <c r="F22" s="150">
        <v>2634</v>
      </c>
      <c r="G22" s="153">
        <f t="shared" si="2"/>
        <v>29.06001765225066</v>
      </c>
    </row>
    <row r="23" spans="1:7" ht="12.75">
      <c r="A23" s="149" t="s">
        <v>149</v>
      </c>
      <c r="B23" s="150">
        <v>641</v>
      </c>
      <c r="C23" s="151">
        <f t="shared" si="1"/>
        <v>7.071932921447485</v>
      </c>
      <c r="D23" s="152"/>
      <c r="E23" s="152" t="s">
        <v>150</v>
      </c>
      <c r="F23" s="150">
        <v>2070</v>
      </c>
      <c r="G23" s="153">
        <f t="shared" si="2"/>
        <v>22.837599293909975</v>
      </c>
    </row>
    <row r="24" spans="1:7" ht="12.75">
      <c r="A24" s="149" t="s">
        <v>151</v>
      </c>
      <c r="B24" s="150">
        <v>148</v>
      </c>
      <c r="C24" s="151">
        <f t="shared" si="1"/>
        <v>1.6328331862312444</v>
      </c>
      <c r="D24" s="152"/>
      <c r="E24" s="152" t="s">
        <v>152</v>
      </c>
      <c r="F24" s="150">
        <v>455</v>
      </c>
      <c r="G24" s="153">
        <f t="shared" si="2"/>
        <v>5.019858781994705</v>
      </c>
    </row>
    <row r="25" spans="1:7" ht="12.75">
      <c r="A25" s="149"/>
      <c r="B25" s="145"/>
      <c r="C25" s="154"/>
      <c r="D25" s="152"/>
      <c r="E25" s="152" t="s">
        <v>153</v>
      </c>
      <c r="F25" s="150">
        <v>190</v>
      </c>
      <c r="G25" s="153">
        <f t="shared" si="2"/>
        <v>2.096204766107679</v>
      </c>
    </row>
    <row r="26" spans="1:7" ht="12.75">
      <c r="A26" s="149" t="s">
        <v>154</v>
      </c>
      <c r="B26" s="155">
        <v>39.1</v>
      </c>
      <c r="C26" s="156" t="s">
        <v>420</v>
      </c>
      <c r="D26" s="152"/>
      <c r="E26" s="157" t="s">
        <v>155</v>
      </c>
      <c r="F26" s="150">
        <v>442</v>
      </c>
      <c r="G26" s="153">
        <f t="shared" si="2"/>
        <v>4.876434245366284</v>
      </c>
    </row>
    <row r="27" spans="1:7" ht="12.75">
      <c r="A27" s="149"/>
      <c r="B27" s="145"/>
      <c r="C27" s="154"/>
      <c r="D27" s="152"/>
      <c r="E27" s="158" t="s">
        <v>156</v>
      </c>
      <c r="F27" s="150">
        <v>239</v>
      </c>
      <c r="G27" s="153">
        <f t="shared" si="2"/>
        <v>2.636804942630185</v>
      </c>
    </row>
    <row r="28" spans="1:7" ht="12.75">
      <c r="A28" s="149" t="s">
        <v>421</v>
      </c>
      <c r="B28" s="150">
        <v>6748</v>
      </c>
      <c r="C28" s="151">
        <f aca="true" t="shared" si="3" ref="C28:C35">B28*100/B$7</f>
        <v>74.44836716681377</v>
      </c>
      <c r="D28" s="152"/>
      <c r="E28" s="152" t="s">
        <v>157</v>
      </c>
      <c r="F28" s="150">
        <v>11</v>
      </c>
      <c r="G28" s="153">
        <f t="shared" si="2"/>
        <v>0.12135922330097088</v>
      </c>
    </row>
    <row r="29" spans="1:7" ht="12.75">
      <c r="A29" s="149" t="s">
        <v>158</v>
      </c>
      <c r="B29" s="150">
        <v>3127</v>
      </c>
      <c r="C29" s="151">
        <f t="shared" si="3"/>
        <v>34.4991173874669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3621</v>
      </c>
      <c r="C30" s="151">
        <f t="shared" si="3"/>
        <v>39.949249779346864</v>
      </c>
      <c r="D30" s="152"/>
      <c r="E30" s="152" t="s">
        <v>161</v>
      </c>
      <c r="F30" s="150">
        <v>11</v>
      </c>
      <c r="G30" s="153">
        <f t="shared" si="2"/>
        <v>0.12135922330097088</v>
      </c>
    </row>
    <row r="31" spans="1:7" ht="12.75">
      <c r="A31" s="149" t="s">
        <v>162</v>
      </c>
      <c r="B31" s="150">
        <v>6462</v>
      </c>
      <c r="C31" s="151">
        <f t="shared" si="3"/>
        <v>71.29302736098853</v>
      </c>
      <c r="D31" s="152"/>
      <c r="E31" s="152"/>
      <c r="F31" s="145"/>
      <c r="G31" s="146"/>
    </row>
    <row r="32" spans="1:7" ht="12.75">
      <c r="A32" s="149" t="s">
        <v>163</v>
      </c>
      <c r="B32" s="150">
        <v>2026</v>
      </c>
      <c r="C32" s="151">
        <f t="shared" si="3"/>
        <v>22.35216240070609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1729</v>
      </c>
      <c r="C33" s="151">
        <f t="shared" si="3"/>
        <v>19.075463371579875</v>
      </c>
      <c r="D33" s="152"/>
      <c r="E33" s="143" t="s">
        <v>166</v>
      </c>
      <c r="F33" s="141">
        <v>3733</v>
      </c>
      <c r="G33" s="148">
        <v>100</v>
      </c>
    </row>
    <row r="34" spans="1:7" ht="12.75">
      <c r="A34" s="149" t="s">
        <v>158</v>
      </c>
      <c r="B34" s="150">
        <v>766</v>
      </c>
      <c r="C34" s="151">
        <f t="shared" si="3"/>
        <v>8.451015004413062</v>
      </c>
      <c r="D34" s="152"/>
      <c r="E34" s="152" t="s">
        <v>167</v>
      </c>
      <c r="F34" s="150">
        <v>2458</v>
      </c>
      <c r="G34" s="153">
        <f aca="true" t="shared" si="4" ref="G34:G42">F34*100/F$33</f>
        <v>65.8451647468524</v>
      </c>
    </row>
    <row r="35" spans="1:7" ht="12.75">
      <c r="A35" s="149" t="s">
        <v>160</v>
      </c>
      <c r="B35" s="150">
        <v>963</v>
      </c>
      <c r="C35" s="151">
        <f t="shared" si="3"/>
        <v>10.624448367166814</v>
      </c>
      <c r="D35" s="152"/>
      <c r="E35" s="152" t="s">
        <v>168</v>
      </c>
      <c r="F35" s="150">
        <v>1078</v>
      </c>
      <c r="G35" s="153">
        <f t="shared" si="4"/>
        <v>28.877578355210286</v>
      </c>
    </row>
    <row r="36" spans="1:7" ht="12.75">
      <c r="A36" s="149"/>
      <c r="B36" s="145"/>
      <c r="C36" s="154"/>
      <c r="D36" s="152"/>
      <c r="E36" s="152" t="s">
        <v>169</v>
      </c>
      <c r="F36" s="150">
        <v>1789</v>
      </c>
      <c r="G36" s="153">
        <f t="shared" si="4"/>
        <v>47.92392177873025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688</v>
      </c>
      <c r="G37" s="153">
        <f t="shared" si="4"/>
        <v>18.430216983659257</v>
      </c>
    </row>
    <row r="38" spans="1:7" ht="12.75">
      <c r="A38" s="161" t="s">
        <v>171</v>
      </c>
      <c r="B38" s="150">
        <v>8979</v>
      </c>
      <c r="C38" s="151">
        <f aca="true" t="shared" si="5" ref="C38:C54">B38*100/B$7</f>
        <v>99.06222418358341</v>
      </c>
      <c r="D38" s="152"/>
      <c r="E38" s="152" t="s">
        <v>172</v>
      </c>
      <c r="F38" s="150">
        <v>498</v>
      </c>
      <c r="G38" s="153">
        <f t="shared" si="4"/>
        <v>13.34047682828824</v>
      </c>
    </row>
    <row r="39" spans="1:7" ht="12.75">
      <c r="A39" s="149" t="s">
        <v>173</v>
      </c>
      <c r="B39" s="150">
        <v>8733</v>
      </c>
      <c r="C39" s="151">
        <f t="shared" si="5"/>
        <v>96.34819064430715</v>
      </c>
      <c r="D39" s="152"/>
      <c r="E39" s="152" t="s">
        <v>168</v>
      </c>
      <c r="F39" s="150">
        <v>289</v>
      </c>
      <c r="G39" s="153">
        <f t="shared" si="4"/>
        <v>7.741762657380123</v>
      </c>
    </row>
    <row r="40" spans="1:7" ht="12.75">
      <c r="A40" s="149" t="s">
        <v>174</v>
      </c>
      <c r="B40" s="150">
        <v>108</v>
      </c>
      <c r="C40" s="151">
        <f t="shared" si="5"/>
        <v>1.1915269196822595</v>
      </c>
      <c r="D40" s="152"/>
      <c r="E40" s="152" t="s">
        <v>175</v>
      </c>
      <c r="F40" s="150">
        <v>1275</v>
      </c>
      <c r="G40" s="153">
        <f t="shared" si="4"/>
        <v>34.1548352531476</v>
      </c>
    </row>
    <row r="41" spans="1:7" ht="12.75">
      <c r="A41" s="149" t="s">
        <v>176</v>
      </c>
      <c r="B41" s="150">
        <v>25</v>
      </c>
      <c r="C41" s="151">
        <f t="shared" si="5"/>
        <v>0.2758164165931156</v>
      </c>
      <c r="D41" s="152"/>
      <c r="E41" s="152" t="s">
        <v>177</v>
      </c>
      <c r="F41" s="150">
        <v>1102</v>
      </c>
      <c r="G41" s="153">
        <f t="shared" si="4"/>
        <v>29.52049290115189</v>
      </c>
    </row>
    <row r="42" spans="1:7" ht="12.75">
      <c r="A42" s="149" t="s">
        <v>178</v>
      </c>
      <c r="B42" s="150">
        <v>32</v>
      </c>
      <c r="C42" s="151">
        <f t="shared" si="5"/>
        <v>0.353045013239188</v>
      </c>
      <c r="D42" s="152"/>
      <c r="E42" s="152" t="s">
        <v>179</v>
      </c>
      <c r="F42" s="150">
        <v>580</v>
      </c>
      <c r="G42" s="153">
        <f t="shared" si="4"/>
        <v>15.537101526922047</v>
      </c>
    </row>
    <row r="43" spans="1:7" ht="12.75">
      <c r="A43" s="149" t="s">
        <v>180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181</v>
      </c>
      <c r="B44" s="150">
        <v>3</v>
      </c>
      <c r="C44" s="151">
        <f t="shared" si="5"/>
        <v>0.03309796999117388</v>
      </c>
      <c r="D44" s="152"/>
      <c r="E44" s="152" t="s">
        <v>182</v>
      </c>
      <c r="F44" s="150">
        <v>1201</v>
      </c>
      <c r="G44" s="162">
        <f>F44*100/F33</f>
        <v>32.17251540316099</v>
      </c>
    </row>
    <row r="45" spans="1:7" ht="12.75">
      <c r="A45" s="149" t="s">
        <v>183</v>
      </c>
      <c r="B45" s="150">
        <v>10</v>
      </c>
      <c r="C45" s="151">
        <f t="shared" si="5"/>
        <v>0.11032656663724624</v>
      </c>
      <c r="D45" s="152"/>
      <c r="E45" s="152" t="s">
        <v>184</v>
      </c>
      <c r="F45" s="150">
        <v>1297</v>
      </c>
      <c r="G45" s="162">
        <f>F45*100/F33</f>
        <v>34.7441735869274</v>
      </c>
    </row>
    <row r="46" spans="1:7" ht="12.75">
      <c r="A46" s="149" t="s">
        <v>185</v>
      </c>
      <c r="B46" s="150">
        <v>2</v>
      </c>
      <c r="C46" s="151">
        <f t="shared" si="5"/>
        <v>0.02206531332744925</v>
      </c>
      <c r="D46" s="152"/>
      <c r="E46" s="152"/>
      <c r="F46" s="145"/>
      <c r="G46" s="146"/>
    </row>
    <row r="47" spans="1:7" ht="12.75">
      <c r="A47" s="149" t="s">
        <v>186</v>
      </c>
      <c r="B47" s="150">
        <v>4</v>
      </c>
      <c r="C47" s="151">
        <f t="shared" si="5"/>
        <v>0.0441306266548985</v>
      </c>
      <c r="D47" s="152"/>
      <c r="E47" s="152" t="s">
        <v>187</v>
      </c>
      <c r="F47" s="163">
        <v>2.43</v>
      </c>
      <c r="G47" s="164" t="s">
        <v>420</v>
      </c>
    </row>
    <row r="48" spans="1:7" ht="12.75">
      <c r="A48" s="149" t="s">
        <v>188</v>
      </c>
      <c r="B48" s="150">
        <v>7</v>
      </c>
      <c r="C48" s="151">
        <f t="shared" si="5"/>
        <v>0.07722859664607237</v>
      </c>
      <c r="D48" s="152"/>
      <c r="E48" s="152" t="s">
        <v>189</v>
      </c>
      <c r="F48" s="163">
        <v>2.98</v>
      </c>
      <c r="G48" s="164" t="s">
        <v>420</v>
      </c>
    </row>
    <row r="49" spans="1:7" ht="14.25">
      <c r="A49" s="149" t="s">
        <v>190</v>
      </c>
      <c r="B49" s="150">
        <v>6</v>
      </c>
      <c r="C49" s="151">
        <f t="shared" si="5"/>
        <v>0.06619593998234775</v>
      </c>
      <c r="D49" s="152"/>
      <c r="E49" s="152"/>
      <c r="F49" s="145"/>
      <c r="G49" s="146"/>
    </row>
    <row r="50" spans="1:7" ht="12.75">
      <c r="A50" s="149" t="s">
        <v>191</v>
      </c>
      <c r="B50" s="150">
        <v>3</v>
      </c>
      <c r="C50" s="151">
        <f t="shared" si="5"/>
        <v>0.03309796999117388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5694</v>
      </c>
      <c r="G51" s="148">
        <v>100</v>
      </c>
    </row>
    <row r="52" spans="1:7" ht="12.75">
      <c r="A52" s="149" t="s">
        <v>195</v>
      </c>
      <c r="B52" s="150">
        <v>1</v>
      </c>
      <c r="C52" s="151">
        <f t="shared" si="5"/>
        <v>0.011032656663724626</v>
      </c>
      <c r="D52" s="152"/>
      <c r="E52" s="152" t="s">
        <v>196</v>
      </c>
      <c r="F52" s="150">
        <v>3733</v>
      </c>
      <c r="G52" s="153">
        <f>F52*100/F$51</f>
        <v>65.56023884791009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1961</v>
      </c>
      <c r="G53" s="153">
        <f>F53*100/F$51</f>
        <v>34.43976115208992</v>
      </c>
    </row>
    <row r="54" spans="1:7" ht="14.25">
      <c r="A54" s="149" t="s">
        <v>199</v>
      </c>
      <c r="B54" s="150">
        <v>2</v>
      </c>
      <c r="C54" s="151">
        <f t="shared" si="5"/>
        <v>0.02206531332744925</v>
      </c>
      <c r="D54" s="152"/>
      <c r="E54" s="152" t="s">
        <v>200</v>
      </c>
      <c r="F54" s="150">
        <v>1705</v>
      </c>
      <c r="G54" s="153">
        <f>F54*100/F$51</f>
        <v>29.943800491745698</v>
      </c>
    </row>
    <row r="55" spans="1:7" ht="12.75">
      <c r="A55" s="149" t="s">
        <v>201</v>
      </c>
      <c r="B55" s="150">
        <v>78</v>
      </c>
      <c r="C55" s="151">
        <f>B55*100/B$7</f>
        <v>0.8605472197705207</v>
      </c>
      <c r="D55" s="152"/>
      <c r="E55" s="152"/>
      <c r="F55" s="145"/>
      <c r="G55" s="146"/>
    </row>
    <row r="56" spans="1:7" ht="12.75">
      <c r="A56" s="149" t="s">
        <v>202</v>
      </c>
      <c r="B56" s="165">
        <v>85</v>
      </c>
      <c r="C56" s="166">
        <f>B56*100/B$7</f>
        <v>0.9377758164165931</v>
      </c>
      <c r="D56" s="152"/>
      <c r="E56" s="152" t="s">
        <v>203</v>
      </c>
      <c r="F56" s="167">
        <v>3.1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5.9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8814</v>
      </c>
      <c r="C60" s="166">
        <f>B60*100/B7</f>
        <v>97.24183583406884</v>
      </c>
      <c r="D60" s="152"/>
      <c r="E60" s="143" t="s">
        <v>209</v>
      </c>
      <c r="F60" s="141">
        <v>3733</v>
      </c>
      <c r="G60" s="148">
        <v>100</v>
      </c>
    </row>
    <row r="61" spans="1:7" ht="12.75">
      <c r="A61" s="149" t="s">
        <v>210</v>
      </c>
      <c r="B61" s="165">
        <v>149</v>
      </c>
      <c r="C61" s="166">
        <f>B61*100/B7</f>
        <v>1.643865842894969</v>
      </c>
      <c r="D61" s="152"/>
      <c r="E61" s="152" t="s">
        <v>211</v>
      </c>
      <c r="F61" s="170">
        <v>2986</v>
      </c>
      <c r="G61" s="153">
        <f>F61*100/F$60</f>
        <v>79.98928475756765</v>
      </c>
    </row>
    <row r="62" spans="1:7" ht="12.75">
      <c r="A62" s="149" t="s">
        <v>212</v>
      </c>
      <c r="B62" s="165">
        <v>47</v>
      </c>
      <c r="C62" s="166">
        <f>B62*100/B7</f>
        <v>0.5185348631950574</v>
      </c>
      <c r="D62" s="152"/>
      <c r="E62" s="152" t="s">
        <v>213</v>
      </c>
      <c r="F62" s="170">
        <v>747</v>
      </c>
      <c r="G62" s="153">
        <f>F62*100/F$60</f>
        <v>20.01071524243236</v>
      </c>
    </row>
    <row r="63" spans="1:7" ht="12.75">
      <c r="A63" s="149" t="s">
        <v>214</v>
      </c>
      <c r="B63" s="165">
        <v>45</v>
      </c>
      <c r="C63" s="166">
        <f>B63*100/B7</f>
        <v>0.4964695498676081</v>
      </c>
      <c r="D63" s="152"/>
      <c r="E63" s="152"/>
      <c r="F63" s="145"/>
      <c r="G63" s="146"/>
    </row>
    <row r="64" spans="1:7" ht="12.75">
      <c r="A64" s="149" t="s">
        <v>215</v>
      </c>
      <c r="B64" s="165">
        <v>11</v>
      </c>
      <c r="C64" s="166">
        <f>B64*100/B7</f>
        <v>0.12135922330097088</v>
      </c>
      <c r="D64" s="152"/>
      <c r="E64" s="152" t="s">
        <v>216</v>
      </c>
      <c r="F64" s="163">
        <v>2.38</v>
      </c>
      <c r="G64" s="164" t="s">
        <v>420</v>
      </c>
    </row>
    <row r="65" spans="1:7" ht="13.5" thickBot="1">
      <c r="A65" s="171" t="s">
        <v>217</v>
      </c>
      <c r="B65" s="172">
        <v>92</v>
      </c>
      <c r="C65" s="173">
        <f>B65*100/B7</f>
        <v>1.0150044130626654</v>
      </c>
      <c r="D65" s="174"/>
      <c r="E65" s="174" t="s">
        <v>218</v>
      </c>
      <c r="F65" s="175">
        <v>2.62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B18">
      <selection activeCell="A45" sqref="A45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9064</v>
      </c>
      <c r="G9" s="33">
        <f>(F9/$F$9)*100</f>
        <v>100</v>
      </c>
    </row>
    <row r="10" spans="1:7" ht="12.75">
      <c r="A10" s="29" t="s">
        <v>428</v>
      </c>
      <c r="B10" s="93">
        <v>2245</v>
      </c>
      <c r="C10" s="33">
        <f aca="true" t="shared" si="0" ref="C10:C15">(B10/$B$10)*100</f>
        <v>100</v>
      </c>
      <c r="E10" s="34" t="s">
        <v>429</v>
      </c>
      <c r="F10" s="97">
        <v>8875</v>
      </c>
      <c r="G10" s="84">
        <f aca="true" t="shared" si="1" ref="G10:G16">(F10/$F$9)*100</f>
        <v>97.91482789055604</v>
      </c>
    </row>
    <row r="11" spans="1:8" ht="12.75">
      <c r="A11" s="36" t="s">
        <v>430</v>
      </c>
      <c r="B11" s="98">
        <v>198</v>
      </c>
      <c r="C11" s="35">
        <f t="shared" si="0"/>
        <v>8.819599109131403</v>
      </c>
      <c r="E11" s="34" t="s">
        <v>431</v>
      </c>
      <c r="F11" s="97">
        <v>8832</v>
      </c>
      <c r="G11" s="84">
        <f t="shared" si="1"/>
        <v>97.44042365401589</v>
      </c>
      <c r="H11" s="15" t="s">
        <v>409</v>
      </c>
    </row>
    <row r="12" spans="1:8" ht="12.75">
      <c r="A12" s="36" t="s">
        <v>432</v>
      </c>
      <c r="B12" s="98">
        <v>121</v>
      </c>
      <c r="C12" s="35">
        <f t="shared" si="0"/>
        <v>5.389755011135858</v>
      </c>
      <c r="E12" s="34" t="s">
        <v>433</v>
      </c>
      <c r="F12" s="97">
        <v>3553</v>
      </c>
      <c r="G12" s="84">
        <f t="shared" si="1"/>
        <v>39.19902912621359</v>
      </c>
      <c r="H12" s="15" t="s">
        <v>409</v>
      </c>
    </row>
    <row r="13" spans="1:7" ht="12.75">
      <c r="A13" s="36" t="s">
        <v>434</v>
      </c>
      <c r="B13" s="98">
        <v>1132</v>
      </c>
      <c r="C13" s="35">
        <f t="shared" si="0"/>
        <v>50.42316258351893</v>
      </c>
      <c r="E13" s="34" t="s">
        <v>435</v>
      </c>
      <c r="F13" s="97">
        <v>5279</v>
      </c>
      <c r="G13" s="84">
        <f t="shared" si="1"/>
        <v>58.24139452780229</v>
      </c>
    </row>
    <row r="14" spans="1:7" ht="12.75">
      <c r="A14" s="36" t="s">
        <v>436</v>
      </c>
      <c r="B14" s="98">
        <v>578</v>
      </c>
      <c r="C14" s="35">
        <f t="shared" si="0"/>
        <v>25.746102449888642</v>
      </c>
      <c r="E14" s="34" t="s">
        <v>325</v>
      </c>
      <c r="F14" s="97">
        <v>43</v>
      </c>
      <c r="G14" s="84">
        <f t="shared" si="1"/>
        <v>0.4744042365401589</v>
      </c>
    </row>
    <row r="15" spans="1:7" ht="12.75">
      <c r="A15" s="36" t="s">
        <v>46</v>
      </c>
      <c r="B15" s="97">
        <v>216</v>
      </c>
      <c r="C15" s="35">
        <f t="shared" si="0"/>
        <v>9.621380846325167</v>
      </c>
      <c r="E15" s="34" t="s">
        <v>0</v>
      </c>
      <c r="F15" s="97">
        <v>189</v>
      </c>
      <c r="G15" s="84">
        <f t="shared" si="1"/>
        <v>2.085172109443954</v>
      </c>
    </row>
    <row r="16" spans="1:7" ht="12.75">
      <c r="A16" s="36"/>
      <c r="B16" s="93" t="s">
        <v>409</v>
      </c>
      <c r="C16" s="10"/>
      <c r="E16" s="34" t="s">
        <v>1</v>
      </c>
      <c r="F16" s="98">
        <v>9</v>
      </c>
      <c r="G16" s="84">
        <f t="shared" si="1"/>
        <v>0.09929390997352161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127</v>
      </c>
      <c r="G17" s="84">
        <f>(F17/$F$9)*100</f>
        <v>1.4011473962930274</v>
      </c>
    </row>
    <row r="18" spans="1:7" ht="12.75">
      <c r="A18" s="29" t="s">
        <v>4</v>
      </c>
      <c r="B18" s="93">
        <v>6156</v>
      </c>
      <c r="C18" s="33">
        <f>(B18/$B$18)*100</f>
        <v>100</v>
      </c>
      <c r="E18" s="34" t="s">
        <v>5</v>
      </c>
      <c r="F18" s="97">
        <v>62</v>
      </c>
      <c r="G18" s="84">
        <f>(F18/$F$9)*100</f>
        <v>0.6840247131509267</v>
      </c>
    </row>
    <row r="19" spans="1:7" ht="12.75">
      <c r="A19" s="36" t="s">
        <v>6</v>
      </c>
      <c r="B19" s="97">
        <v>294</v>
      </c>
      <c r="C19" s="84">
        <f aca="true" t="shared" si="2" ref="C19:C25">(B19/$B$18)*100</f>
        <v>4.775828460038986</v>
      </c>
      <c r="E19" s="34"/>
      <c r="F19" s="97" t="s">
        <v>409</v>
      </c>
      <c r="G19" s="84"/>
    </row>
    <row r="20" spans="1:7" ht="12.75">
      <c r="A20" s="36" t="s">
        <v>7</v>
      </c>
      <c r="B20" s="97">
        <v>1399</v>
      </c>
      <c r="C20" s="84">
        <f t="shared" si="2"/>
        <v>22.725795971410008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2613</v>
      </c>
      <c r="C21" s="84">
        <f t="shared" si="2"/>
        <v>42.446393762183234</v>
      </c>
      <c r="E21" s="38" t="s">
        <v>326</v>
      </c>
      <c r="F21" s="80">
        <v>189</v>
      </c>
      <c r="G21" s="33">
        <f>(F21/$F$21)*100</f>
        <v>100</v>
      </c>
    </row>
    <row r="22" spans="1:7" ht="12.75">
      <c r="A22" s="36" t="s">
        <v>24</v>
      </c>
      <c r="B22" s="97">
        <v>1016</v>
      </c>
      <c r="C22" s="84">
        <f t="shared" si="2"/>
        <v>16.50422352176738</v>
      </c>
      <c r="E22" s="34" t="s">
        <v>25</v>
      </c>
      <c r="F22" s="97">
        <v>149</v>
      </c>
      <c r="G22" s="84">
        <f aca="true" t="shared" si="3" ref="G22:G27">(F22/$F$21)*100</f>
        <v>78.83597883597884</v>
      </c>
    </row>
    <row r="23" spans="1:7" ht="12.75">
      <c r="A23" s="36" t="s">
        <v>26</v>
      </c>
      <c r="B23" s="97">
        <v>257</v>
      </c>
      <c r="C23" s="84">
        <f t="shared" si="2"/>
        <v>4.174788823911631</v>
      </c>
      <c r="E23" s="34" t="s">
        <v>27</v>
      </c>
      <c r="F23" s="97">
        <v>0</v>
      </c>
      <c r="G23" s="84">
        <f t="shared" si="3"/>
        <v>0</v>
      </c>
    </row>
    <row r="24" spans="1:7" ht="12.75">
      <c r="A24" s="36" t="s">
        <v>28</v>
      </c>
      <c r="B24" s="97">
        <v>412</v>
      </c>
      <c r="C24" s="84">
        <f t="shared" si="2"/>
        <v>6.692657569850552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165</v>
      </c>
      <c r="C25" s="84">
        <f t="shared" si="2"/>
        <v>2.6803118908382064</v>
      </c>
      <c r="E25" s="34" t="s">
        <v>31</v>
      </c>
      <c r="F25" s="97">
        <v>8</v>
      </c>
      <c r="G25" s="84">
        <f t="shared" si="3"/>
        <v>4.232804232804233</v>
      </c>
    </row>
    <row r="26" spans="1:7" ht="12.75">
      <c r="A26" s="36"/>
      <c r="B26" s="93" t="s">
        <v>409</v>
      </c>
      <c r="C26" s="35"/>
      <c r="E26" s="34" t="s">
        <v>32</v>
      </c>
      <c r="F26" s="97">
        <v>12</v>
      </c>
      <c r="G26" s="84">
        <f t="shared" si="3"/>
        <v>6.349206349206349</v>
      </c>
    </row>
    <row r="27" spans="1:7" ht="12.75">
      <c r="A27" s="36" t="s">
        <v>33</v>
      </c>
      <c r="B27" s="108">
        <v>72.5</v>
      </c>
      <c r="C27" s="37" t="s">
        <v>420</v>
      </c>
      <c r="E27" s="34" t="s">
        <v>34</v>
      </c>
      <c r="F27" s="97">
        <v>20</v>
      </c>
      <c r="G27" s="84">
        <f t="shared" si="3"/>
        <v>10.582010582010582</v>
      </c>
    </row>
    <row r="28" spans="1:7" ht="12.75">
      <c r="A28" s="36" t="s">
        <v>35</v>
      </c>
      <c r="B28" s="108">
        <v>9.4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8524</v>
      </c>
      <c r="G30" s="33">
        <f>(F30/$F$30)*100</f>
        <v>100</v>
      </c>
      <c r="J30" s="39"/>
    </row>
    <row r="31" spans="1:10" ht="12.75">
      <c r="A31" s="95" t="s">
        <v>18</v>
      </c>
      <c r="B31" s="93">
        <v>7143</v>
      </c>
      <c r="C31" s="33">
        <f>(B31/$B$31)*100</f>
        <v>100</v>
      </c>
      <c r="E31" s="34" t="s">
        <v>39</v>
      </c>
      <c r="F31" s="97">
        <v>8075</v>
      </c>
      <c r="G31" s="101">
        <f>(F31/$F$30)*100</f>
        <v>94.7325199436884</v>
      </c>
      <c r="J31" s="39"/>
    </row>
    <row r="32" spans="1:10" ht="12.75">
      <c r="A32" s="36" t="s">
        <v>40</v>
      </c>
      <c r="B32" s="97">
        <v>1594</v>
      </c>
      <c r="C32" s="10">
        <f>(B32/$B$31)*100</f>
        <v>22.315553688926222</v>
      </c>
      <c r="E32" s="34" t="s">
        <v>41</v>
      </c>
      <c r="F32" s="97">
        <v>449</v>
      </c>
      <c r="G32" s="101">
        <f aca="true" t="shared" si="4" ref="G32:G39">(F32/$F$30)*100</f>
        <v>5.267480056311591</v>
      </c>
      <c r="J32" s="39"/>
    </row>
    <row r="33" spans="1:10" ht="12.75">
      <c r="A33" s="36" t="s">
        <v>42</v>
      </c>
      <c r="B33" s="97">
        <v>3785</v>
      </c>
      <c r="C33" s="10">
        <f aca="true" t="shared" si="5" ref="C33:C38">(B33/$B$31)*100</f>
        <v>52.98894022119558</v>
      </c>
      <c r="E33" s="34" t="s">
        <v>43</v>
      </c>
      <c r="F33" s="97">
        <v>178</v>
      </c>
      <c r="G33" s="101">
        <f t="shared" si="4"/>
        <v>2.0882214922571563</v>
      </c>
      <c r="J33" s="39"/>
    </row>
    <row r="34" spans="1:7" ht="12.75">
      <c r="A34" s="36" t="s">
        <v>44</v>
      </c>
      <c r="B34" s="97">
        <v>199</v>
      </c>
      <c r="C34" s="10">
        <f t="shared" si="5"/>
        <v>2.7859442811143778</v>
      </c>
      <c r="E34" s="34" t="s">
        <v>45</v>
      </c>
      <c r="F34" s="97">
        <v>209</v>
      </c>
      <c r="G34" s="101">
        <f t="shared" si="4"/>
        <v>2.4519005161895824</v>
      </c>
    </row>
    <row r="35" spans="1:7" ht="12.75">
      <c r="A35" s="36" t="s">
        <v>47</v>
      </c>
      <c r="B35" s="97">
        <v>676</v>
      </c>
      <c r="C35" s="10">
        <f t="shared" si="5"/>
        <v>9.463810723785524</v>
      </c>
      <c r="E35" s="34" t="s">
        <v>43</v>
      </c>
      <c r="F35" s="97">
        <v>111</v>
      </c>
      <c r="G35" s="101">
        <f t="shared" si="4"/>
        <v>1.302205537306429</v>
      </c>
    </row>
    <row r="36" spans="1:7" ht="12.75">
      <c r="A36" s="36" t="s">
        <v>19</v>
      </c>
      <c r="B36" s="97">
        <v>534</v>
      </c>
      <c r="C36" s="10">
        <f t="shared" si="5"/>
        <v>7.47585048299034</v>
      </c>
      <c r="E36" s="34" t="s">
        <v>49</v>
      </c>
      <c r="F36" s="97">
        <v>232</v>
      </c>
      <c r="G36" s="101">
        <f t="shared" si="4"/>
        <v>2.721726888784608</v>
      </c>
    </row>
    <row r="37" spans="1:7" ht="12.75">
      <c r="A37" s="36" t="s">
        <v>48</v>
      </c>
      <c r="B37" s="97">
        <v>889</v>
      </c>
      <c r="C37" s="10">
        <f t="shared" si="5"/>
        <v>12.4457510849783</v>
      </c>
      <c r="E37" s="34" t="s">
        <v>43</v>
      </c>
      <c r="F37" s="97">
        <v>59</v>
      </c>
      <c r="G37" s="101">
        <f t="shared" si="4"/>
        <v>0.6921633036133271</v>
      </c>
    </row>
    <row r="38" spans="1:7" ht="12.75">
      <c r="A38" s="36" t="s">
        <v>19</v>
      </c>
      <c r="B38" s="97">
        <v>561</v>
      </c>
      <c r="C38" s="10">
        <f t="shared" si="5"/>
        <v>7.853842923141537</v>
      </c>
      <c r="E38" s="34" t="s">
        <v>418</v>
      </c>
      <c r="F38" s="97">
        <v>8</v>
      </c>
      <c r="G38" s="101">
        <f t="shared" si="4"/>
        <v>0.09385265133740028</v>
      </c>
    </row>
    <row r="39" spans="1:7" ht="12.75">
      <c r="A39" s="36"/>
      <c r="B39" s="97" t="s">
        <v>409</v>
      </c>
      <c r="C39" s="10"/>
      <c r="E39" s="34" t="s">
        <v>43</v>
      </c>
      <c r="F39" s="97">
        <v>8</v>
      </c>
      <c r="G39" s="101">
        <f t="shared" si="4"/>
        <v>0.09385265133740028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147</v>
      </c>
      <c r="C42" s="33">
        <f>(B42/$B$42)*100</f>
        <v>100</v>
      </c>
      <c r="E42" s="31" t="s">
        <v>427</v>
      </c>
      <c r="F42" s="80">
        <v>9064</v>
      </c>
      <c r="G42" s="99">
        <f>(F42/$F$42)*100</f>
        <v>100</v>
      </c>
      <c r="I42" s="39"/>
    </row>
    <row r="43" spans="1:7" ht="12.75">
      <c r="A43" s="36" t="s">
        <v>23</v>
      </c>
      <c r="B43" s="98">
        <v>101</v>
      </c>
      <c r="C43" s="102">
        <f>(B43/$B$42)*100</f>
        <v>68.70748299319727</v>
      </c>
      <c r="E43" s="60" t="s">
        <v>327</v>
      </c>
      <c r="F43" s="106">
        <v>11216</v>
      </c>
      <c r="G43" s="107">
        <f aca="true" t="shared" si="6" ref="G43:G71">(F43/$F$42)*100</f>
        <v>123.74227714033539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17</v>
      </c>
      <c r="G45" s="101">
        <f t="shared" si="6"/>
        <v>0.18755516328331862</v>
      </c>
    </row>
    <row r="46" spans="1:7" ht="12.75">
      <c r="A46" s="29" t="s">
        <v>53</v>
      </c>
      <c r="B46" s="93">
        <v>6707</v>
      </c>
      <c r="C46" s="33">
        <f>(B46/$B$46)*100</f>
        <v>100</v>
      </c>
      <c r="E46" s="1" t="s">
        <v>54</v>
      </c>
      <c r="F46" s="97">
        <v>17</v>
      </c>
      <c r="G46" s="101">
        <f t="shared" si="6"/>
        <v>0.18755516328331862</v>
      </c>
    </row>
    <row r="47" spans="1:7" ht="12.75">
      <c r="A47" s="36" t="s">
        <v>55</v>
      </c>
      <c r="B47" s="97">
        <v>1231</v>
      </c>
      <c r="C47" s="10">
        <f>(B47/$B$46)*100</f>
        <v>18.353958550767853</v>
      </c>
      <c r="E47" s="1" t="s">
        <v>56</v>
      </c>
      <c r="F47" s="97">
        <v>132</v>
      </c>
      <c r="G47" s="101">
        <f t="shared" si="6"/>
        <v>1.4563106796116505</v>
      </c>
    </row>
    <row r="48" spans="1:7" ht="12.75">
      <c r="A48" s="36"/>
      <c r="B48" s="93" t="s">
        <v>409</v>
      </c>
      <c r="C48" s="10"/>
      <c r="E48" s="1" t="s">
        <v>57</v>
      </c>
      <c r="F48" s="97">
        <v>1138</v>
      </c>
      <c r="G48" s="101">
        <f t="shared" si="6"/>
        <v>12.555163283318624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275</v>
      </c>
      <c r="G49" s="101">
        <f t="shared" si="6"/>
        <v>3.033980582524272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89</v>
      </c>
      <c r="G50" s="101">
        <f t="shared" si="6"/>
        <v>0.9819064430714916</v>
      </c>
    </row>
    <row r="51" spans="1:7" ht="12.75">
      <c r="A51" s="5" t="s">
        <v>60</v>
      </c>
      <c r="B51" s="93">
        <v>2081</v>
      </c>
      <c r="C51" s="33">
        <f>(B51/$B$51)*100</f>
        <v>100</v>
      </c>
      <c r="E51" s="1" t="s">
        <v>61</v>
      </c>
      <c r="F51" s="97">
        <v>2137</v>
      </c>
      <c r="G51" s="101">
        <f t="shared" si="6"/>
        <v>23.57678729037952</v>
      </c>
    </row>
    <row r="52" spans="1:7" ht="12.75">
      <c r="A52" s="4" t="s">
        <v>62</v>
      </c>
      <c r="B52" s="98">
        <v>156</v>
      </c>
      <c r="C52" s="10">
        <f>(B52/$B$51)*100</f>
        <v>7.496395963479097</v>
      </c>
      <c r="E52" s="1" t="s">
        <v>63</v>
      </c>
      <c r="F52" s="97">
        <v>89</v>
      </c>
      <c r="G52" s="101">
        <f t="shared" si="6"/>
        <v>0.9819064430714916</v>
      </c>
    </row>
    <row r="53" spans="1:7" ht="12.75">
      <c r="A53" s="4"/>
      <c r="B53" s="93" t="s">
        <v>409</v>
      </c>
      <c r="C53" s="10"/>
      <c r="E53" s="1" t="s">
        <v>64</v>
      </c>
      <c r="F53" s="97">
        <v>63</v>
      </c>
      <c r="G53" s="101">
        <f t="shared" si="6"/>
        <v>0.6950573698146514</v>
      </c>
    </row>
    <row r="54" spans="1:7" ht="14.25">
      <c r="A54" s="5" t="s">
        <v>65</v>
      </c>
      <c r="B54" s="93">
        <v>4685</v>
      </c>
      <c r="C54" s="33">
        <f>(B54/$B$54)*100</f>
        <v>100</v>
      </c>
      <c r="E54" s="1" t="s">
        <v>360</v>
      </c>
      <c r="F54" s="97">
        <v>2928</v>
      </c>
      <c r="G54" s="101">
        <f t="shared" si="6"/>
        <v>32.3036187113857</v>
      </c>
    </row>
    <row r="55" spans="1:7" ht="12.75">
      <c r="A55" s="4" t="s">
        <v>62</v>
      </c>
      <c r="B55" s="98">
        <v>966</v>
      </c>
      <c r="C55" s="10">
        <f>(B55/$B$54)*100</f>
        <v>20.61899679829242</v>
      </c>
      <c r="E55" s="1" t="s">
        <v>66</v>
      </c>
      <c r="F55" s="97">
        <v>1608</v>
      </c>
      <c r="G55" s="101">
        <f t="shared" si="6"/>
        <v>17.740511915269195</v>
      </c>
    </row>
    <row r="56" spans="1:7" ht="12.75">
      <c r="A56" s="4" t="s">
        <v>67</v>
      </c>
      <c r="B56" s="178">
        <v>58.7</v>
      </c>
      <c r="C56" s="37" t="s">
        <v>420</v>
      </c>
      <c r="E56" s="1" t="s">
        <v>68</v>
      </c>
      <c r="F56" s="97">
        <v>44</v>
      </c>
      <c r="G56" s="101">
        <f t="shared" si="6"/>
        <v>0.48543689320388345</v>
      </c>
    </row>
    <row r="57" spans="1:7" ht="12.75">
      <c r="A57" s="4" t="s">
        <v>69</v>
      </c>
      <c r="B57" s="98">
        <v>3719</v>
      </c>
      <c r="C57" s="10">
        <f>(B57/$B$54)*100</f>
        <v>79.38100320170759</v>
      </c>
      <c r="E57" s="1" t="s">
        <v>70</v>
      </c>
      <c r="F57" s="97">
        <v>91</v>
      </c>
      <c r="G57" s="101">
        <f t="shared" si="6"/>
        <v>1.003971756398941</v>
      </c>
    </row>
    <row r="58" spans="1:7" ht="12.75">
      <c r="A58" s="4" t="s">
        <v>67</v>
      </c>
      <c r="B58" s="178">
        <v>72.2</v>
      </c>
      <c r="C58" s="37" t="s">
        <v>420</v>
      </c>
      <c r="E58" s="1" t="s">
        <v>71</v>
      </c>
      <c r="F58" s="97">
        <v>634</v>
      </c>
      <c r="G58" s="101">
        <f t="shared" si="6"/>
        <v>6.994704324801412</v>
      </c>
    </row>
    <row r="59" spans="1:7" ht="12.75">
      <c r="A59" s="4"/>
      <c r="B59" s="93" t="s">
        <v>409</v>
      </c>
      <c r="C59" s="10"/>
      <c r="E59" s="1" t="s">
        <v>72</v>
      </c>
      <c r="F59" s="97">
        <v>28</v>
      </c>
      <c r="G59" s="101">
        <f t="shared" si="6"/>
        <v>0.3089143865842895</v>
      </c>
    </row>
    <row r="60" spans="1:7" ht="12.75">
      <c r="A60" s="5" t="s">
        <v>73</v>
      </c>
      <c r="B60" s="93">
        <v>1721</v>
      </c>
      <c r="C60" s="33">
        <f>(B60/$B$60)*100</f>
        <v>100</v>
      </c>
      <c r="E60" s="1" t="s">
        <v>74</v>
      </c>
      <c r="F60" s="97">
        <v>66</v>
      </c>
      <c r="G60" s="101">
        <f t="shared" si="6"/>
        <v>0.7281553398058253</v>
      </c>
    </row>
    <row r="61" spans="1:7" ht="12.75">
      <c r="A61" s="4" t="s">
        <v>62</v>
      </c>
      <c r="B61" s="97">
        <v>806</v>
      </c>
      <c r="C61" s="10">
        <f>(B61/$B$60)*100</f>
        <v>46.83323649041255</v>
      </c>
      <c r="E61" s="1" t="s">
        <v>75</v>
      </c>
      <c r="F61" s="97">
        <v>288</v>
      </c>
      <c r="G61" s="101">
        <f t="shared" si="6"/>
        <v>3.1774051191526915</v>
      </c>
    </row>
    <row r="62" spans="1:7" ht="12.75">
      <c r="A62" s="4"/>
      <c r="B62" s="93" t="s">
        <v>409</v>
      </c>
      <c r="C62" s="10"/>
      <c r="E62" s="1" t="s">
        <v>76</v>
      </c>
      <c r="F62" s="97">
        <v>131</v>
      </c>
      <c r="G62" s="101">
        <f t="shared" si="6"/>
        <v>1.4452780229479258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33</v>
      </c>
      <c r="G63" s="101">
        <f t="shared" si="6"/>
        <v>0.3640776699029126</v>
      </c>
    </row>
    <row r="64" spans="1:7" ht="12.75">
      <c r="A64" s="29" t="s">
        <v>79</v>
      </c>
      <c r="B64" s="93">
        <v>8524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5055</v>
      </c>
      <c r="C65" s="10">
        <f>(B65/$B$64)*100</f>
        <v>59.3031440638198</v>
      </c>
      <c r="E65" s="1" t="s">
        <v>81</v>
      </c>
      <c r="F65" s="97">
        <v>116</v>
      </c>
      <c r="G65" s="101">
        <f t="shared" si="6"/>
        <v>1.2797881729920566</v>
      </c>
    </row>
    <row r="66" spans="1:7" ht="12.75">
      <c r="A66" s="4" t="s">
        <v>416</v>
      </c>
      <c r="B66" s="97">
        <v>3437</v>
      </c>
      <c r="C66" s="10">
        <f aca="true" t="shared" si="7" ref="C66:C71">(B66/$B$64)*100</f>
        <v>40.3214453308306</v>
      </c>
      <c r="E66" s="1" t="s">
        <v>82</v>
      </c>
      <c r="F66" s="97">
        <v>16</v>
      </c>
      <c r="G66" s="101">
        <f t="shared" si="6"/>
        <v>0.176522506619594</v>
      </c>
    </row>
    <row r="67" spans="1:7" ht="12.75">
      <c r="A67" s="4" t="s">
        <v>83</v>
      </c>
      <c r="B67" s="97">
        <v>1778</v>
      </c>
      <c r="C67" s="10">
        <f t="shared" si="7"/>
        <v>20.858751759737213</v>
      </c>
      <c r="E67" s="1" t="s">
        <v>84</v>
      </c>
      <c r="F67" s="97">
        <v>90</v>
      </c>
      <c r="G67" s="101">
        <f t="shared" si="6"/>
        <v>0.9929390997352162</v>
      </c>
    </row>
    <row r="68" spans="1:7" ht="12.75">
      <c r="A68" s="4" t="s">
        <v>85</v>
      </c>
      <c r="B68" s="97">
        <v>1659</v>
      </c>
      <c r="C68" s="10">
        <f t="shared" si="7"/>
        <v>19.462693571093386</v>
      </c>
      <c r="E68" s="1" t="s">
        <v>86</v>
      </c>
      <c r="F68" s="97">
        <v>293</v>
      </c>
      <c r="G68" s="101">
        <f t="shared" si="6"/>
        <v>3.232568402471315</v>
      </c>
    </row>
    <row r="69" spans="1:7" ht="12.75">
      <c r="A69" s="4" t="s">
        <v>87</v>
      </c>
      <c r="B69" s="97">
        <v>616</v>
      </c>
      <c r="C69" s="10">
        <f t="shared" si="7"/>
        <v>7.2266541529798225</v>
      </c>
      <c r="E69" s="1" t="s">
        <v>88</v>
      </c>
      <c r="F69" s="97">
        <v>201</v>
      </c>
      <c r="G69" s="101">
        <f t="shared" si="6"/>
        <v>2.2175639894086494</v>
      </c>
    </row>
    <row r="70" spans="1:7" ht="12.75">
      <c r="A70" s="4" t="s">
        <v>89</v>
      </c>
      <c r="B70" s="97">
        <v>1043</v>
      </c>
      <c r="C70" s="10">
        <f t="shared" si="7"/>
        <v>12.236039418113561</v>
      </c>
      <c r="E70" s="1" t="s">
        <v>90</v>
      </c>
      <c r="F70" s="97">
        <v>0</v>
      </c>
      <c r="G70" s="101">
        <f t="shared" si="6"/>
        <v>0</v>
      </c>
    </row>
    <row r="71" spans="1:7" ht="13.5" thickBot="1">
      <c r="A71" s="7" t="s">
        <v>417</v>
      </c>
      <c r="B71" s="103">
        <v>32</v>
      </c>
      <c r="C71" s="40">
        <f t="shared" si="7"/>
        <v>0.37541060534960113</v>
      </c>
      <c r="D71" s="41"/>
      <c r="E71" s="9" t="s">
        <v>91</v>
      </c>
      <c r="F71" s="103">
        <v>692</v>
      </c>
      <c r="G71" s="104">
        <f t="shared" si="6"/>
        <v>7.63459841129744</v>
      </c>
    </row>
    <row r="72" spans="5:6" ht="13.5" thickTop="1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6987</v>
      </c>
      <c r="C9" s="81">
        <f>(B9/$B$9)*100</f>
        <v>100</v>
      </c>
      <c r="D9" s="65"/>
      <c r="E9" s="79" t="s">
        <v>103</v>
      </c>
      <c r="F9" s="80">
        <v>3720</v>
      </c>
      <c r="G9" s="81">
        <f>(F9/$F$9)*100</f>
        <v>100</v>
      </c>
    </row>
    <row r="10" spans="1:7" ht="12.75">
      <c r="A10" s="82" t="s">
        <v>104</v>
      </c>
      <c r="B10" s="97">
        <v>4045</v>
      </c>
      <c r="C10" s="105">
        <f>(B10/$B$9)*100</f>
        <v>57.893230284814656</v>
      </c>
      <c r="D10" s="65"/>
      <c r="E10" s="78" t="s">
        <v>105</v>
      </c>
      <c r="F10" s="97">
        <v>311</v>
      </c>
      <c r="G10" s="105">
        <f aca="true" t="shared" si="0" ref="G10:G19">(F10/$F$9)*100</f>
        <v>8.36021505376344</v>
      </c>
    </row>
    <row r="11" spans="1:7" ht="12.75">
      <c r="A11" s="82" t="s">
        <v>106</v>
      </c>
      <c r="B11" s="97">
        <v>4008</v>
      </c>
      <c r="C11" s="105">
        <f aca="true" t="shared" si="1" ref="C11:C16">(B11/$B$9)*100</f>
        <v>57.36367539716617</v>
      </c>
      <c r="D11" s="65"/>
      <c r="E11" s="78" t="s">
        <v>107</v>
      </c>
      <c r="F11" s="97">
        <v>404</v>
      </c>
      <c r="G11" s="105">
        <f t="shared" si="0"/>
        <v>10.86021505376344</v>
      </c>
    </row>
    <row r="12" spans="1:7" ht="12.75">
      <c r="A12" s="82" t="s">
        <v>108</v>
      </c>
      <c r="B12" s="97">
        <v>3518</v>
      </c>
      <c r="C12" s="105">
        <f>(B12/$B$9)*100</f>
        <v>50.350651209388865</v>
      </c>
      <c r="D12" s="65"/>
      <c r="E12" s="78" t="s">
        <v>109</v>
      </c>
      <c r="F12" s="97">
        <v>640</v>
      </c>
      <c r="G12" s="105">
        <f t="shared" si="0"/>
        <v>17.20430107526882</v>
      </c>
    </row>
    <row r="13" spans="1:7" ht="12.75">
      <c r="A13" s="82" t="s">
        <v>110</v>
      </c>
      <c r="B13" s="97">
        <v>490</v>
      </c>
      <c r="C13" s="105">
        <f>(B13/$B$9)*100</f>
        <v>7.0130241877773</v>
      </c>
      <c r="D13" s="65"/>
      <c r="E13" s="78" t="s">
        <v>111</v>
      </c>
      <c r="F13" s="97">
        <v>578</v>
      </c>
      <c r="G13" s="105">
        <f t="shared" si="0"/>
        <v>15.53763440860215</v>
      </c>
    </row>
    <row r="14" spans="1:7" ht="12.75">
      <c r="A14" s="82" t="s">
        <v>112</v>
      </c>
      <c r="B14" s="109">
        <v>12.2</v>
      </c>
      <c r="C14" s="112" t="s">
        <v>420</v>
      </c>
      <c r="D14" s="65"/>
      <c r="E14" s="78" t="s">
        <v>113</v>
      </c>
      <c r="F14" s="97">
        <v>738</v>
      </c>
      <c r="G14" s="105">
        <f t="shared" si="0"/>
        <v>19.838709677419356</v>
      </c>
    </row>
    <row r="15" spans="1:7" ht="12.75">
      <c r="A15" s="82" t="s">
        <v>114</v>
      </c>
      <c r="B15" s="109">
        <v>37</v>
      </c>
      <c r="C15" s="105">
        <f t="shared" si="1"/>
        <v>0.5295548876484901</v>
      </c>
      <c r="D15" s="65"/>
      <c r="E15" s="78" t="s">
        <v>115</v>
      </c>
      <c r="F15" s="97">
        <v>656</v>
      </c>
      <c r="G15" s="105">
        <f t="shared" si="0"/>
        <v>17.634408602150536</v>
      </c>
    </row>
    <row r="16" spans="1:7" ht="12.75">
      <c r="A16" s="82" t="s">
        <v>226</v>
      </c>
      <c r="B16" s="97">
        <v>2942</v>
      </c>
      <c r="C16" s="105">
        <f t="shared" si="1"/>
        <v>42.106769715185344</v>
      </c>
      <c r="D16" s="65"/>
      <c r="E16" s="78" t="s">
        <v>227</v>
      </c>
      <c r="F16" s="97">
        <v>222</v>
      </c>
      <c r="G16" s="105">
        <f t="shared" si="0"/>
        <v>5.967741935483871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122</v>
      </c>
      <c r="G17" s="105">
        <f t="shared" si="0"/>
        <v>3.2795698924731185</v>
      </c>
    </row>
    <row r="18" spans="1:7" ht="12.75">
      <c r="A18" s="77" t="s">
        <v>229</v>
      </c>
      <c r="B18" s="80">
        <v>3804</v>
      </c>
      <c r="C18" s="81">
        <f>(B18/$B$18)*100</f>
        <v>100</v>
      </c>
      <c r="D18" s="65"/>
      <c r="E18" s="78" t="s">
        <v>329</v>
      </c>
      <c r="F18" s="97">
        <v>24</v>
      </c>
      <c r="G18" s="105">
        <f t="shared" si="0"/>
        <v>0.6451612903225806</v>
      </c>
    </row>
    <row r="19" spans="1:9" ht="12.75">
      <c r="A19" s="82" t="s">
        <v>104</v>
      </c>
      <c r="B19" s="97">
        <v>1991</v>
      </c>
      <c r="C19" s="105">
        <f>(B19/$B$18)*100</f>
        <v>52.33964248159831</v>
      </c>
      <c r="D19" s="65"/>
      <c r="E19" s="78" t="s">
        <v>328</v>
      </c>
      <c r="F19" s="98">
        <v>25</v>
      </c>
      <c r="G19" s="105">
        <f t="shared" si="0"/>
        <v>0.6720430107526881</v>
      </c>
      <c r="I19" s="118"/>
    </row>
    <row r="20" spans="1:7" ht="12.75">
      <c r="A20" s="82" t="s">
        <v>106</v>
      </c>
      <c r="B20" s="97">
        <v>1991</v>
      </c>
      <c r="C20" s="105">
        <f>(B20/$B$18)*100</f>
        <v>52.33964248159831</v>
      </c>
      <c r="D20" s="65"/>
      <c r="E20" s="78" t="s">
        <v>230</v>
      </c>
      <c r="F20" s="97">
        <v>33563</v>
      </c>
      <c r="G20" s="112" t="s">
        <v>420</v>
      </c>
    </row>
    <row r="21" spans="1:7" ht="12.75">
      <c r="A21" s="82" t="s">
        <v>108</v>
      </c>
      <c r="B21" s="97">
        <v>1708</v>
      </c>
      <c r="C21" s="105">
        <f>(B21/$B$18)*100</f>
        <v>44.900105152471085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2610</v>
      </c>
      <c r="G22" s="105">
        <f>(F22/$F$9)*100</f>
        <v>70.16129032258065</v>
      </c>
    </row>
    <row r="23" spans="1:7" ht="12.75">
      <c r="A23" s="77" t="s">
        <v>232</v>
      </c>
      <c r="B23" s="80">
        <v>612</v>
      </c>
      <c r="C23" s="81">
        <f>(B23/$B$23)*100</f>
        <v>100</v>
      </c>
      <c r="D23" s="65"/>
      <c r="E23" s="78" t="s">
        <v>233</v>
      </c>
      <c r="F23" s="97">
        <v>40241</v>
      </c>
      <c r="G23" s="112" t="s">
        <v>420</v>
      </c>
    </row>
    <row r="24" spans="1:7" ht="12.75">
      <c r="A24" s="82" t="s">
        <v>234</v>
      </c>
      <c r="B24" s="97">
        <v>383</v>
      </c>
      <c r="C24" s="105">
        <f>(B24/$B$23)*100</f>
        <v>62.58169934640523</v>
      </c>
      <c r="D24" s="65"/>
      <c r="E24" s="78" t="s">
        <v>235</v>
      </c>
      <c r="F24" s="97">
        <v>1430</v>
      </c>
      <c r="G24" s="105">
        <f>(F24/$F$9)*100</f>
        <v>38.44086021505376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11432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181</v>
      </c>
      <c r="G26" s="105">
        <f>(F26/$F$9)*100</f>
        <v>4.865591397849462</v>
      </c>
    </row>
    <row r="27" spans="1:7" ht="12.75">
      <c r="A27" s="77" t="s">
        <v>244</v>
      </c>
      <c r="B27" s="80">
        <v>3450</v>
      </c>
      <c r="C27" s="81">
        <f>(B27/$B$27)*100</f>
        <v>100</v>
      </c>
      <c r="D27" s="65"/>
      <c r="E27" s="78" t="s">
        <v>237</v>
      </c>
      <c r="F27" s="98">
        <v>8898</v>
      </c>
      <c r="G27" s="112" t="s">
        <v>420</v>
      </c>
    </row>
    <row r="28" spans="1:7" ht="12.75">
      <c r="A28" s="82" t="s">
        <v>245</v>
      </c>
      <c r="B28" s="97">
        <v>2721</v>
      </c>
      <c r="C28" s="105">
        <f aca="true" t="shared" si="2" ref="C28:C33">(B28/$B$27)*100</f>
        <v>78.8695652173913</v>
      </c>
      <c r="D28" s="65"/>
      <c r="E28" s="78" t="s">
        <v>238</v>
      </c>
      <c r="F28" s="97">
        <v>73</v>
      </c>
      <c r="G28" s="105">
        <f>(F28/$F$9)*100</f>
        <v>1.9623655913978495</v>
      </c>
    </row>
    <row r="29" spans="1:7" ht="12.75">
      <c r="A29" s="82" t="s">
        <v>246</v>
      </c>
      <c r="B29" s="97">
        <v>435</v>
      </c>
      <c r="C29" s="105">
        <f t="shared" si="2"/>
        <v>12.608695652173912</v>
      </c>
      <c r="D29" s="65"/>
      <c r="E29" s="78" t="s">
        <v>239</v>
      </c>
      <c r="F29" s="97">
        <v>5760</v>
      </c>
      <c r="G29" s="112" t="s">
        <v>420</v>
      </c>
    </row>
    <row r="30" spans="1:7" ht="12.75">
      <c r="A30" s="82" t="s">
        <v>247</v>
      </c>
      <c r="B30" s="97">
        <v>145</v>
      </c>
      <c r="C30" s="105">
        <f t="shared" si="2"/>
        <v>4.202898550724638</v>
      </c>
      <c r="D30" s="65"/>
      <c r="E30" s="78" t="s">
        <v>240</v>
      </c>
      <c r="F30" s="97">
        <v>881</v>
      </c>
      <c r="G30" s="105">
        <f>(F30/$F$9)*100</f>
        <v>23.68279569892473</v>
      </c>
    </row>
    <row r="31" spans="1:7" ht="12.75">
      <c r="A31" s="82" t="s">
        <v>274</v>
      </c>
      <c r="B31" s="97">
        <v>63</v>
      </c>
      <c r="C31" s="105">
        <f t="shared" si="2"/>
        <v>1.8260869565217392</v>
      </c>
      <c r="D31" s="65"/>
      <c r="E31" s="78" t="s">
        <v>241</v>
      </c>
      <c r="F31" s="97">
        <v>18951</v>
      </c>
      <c r="G31" s="112" t="s">
        <v>420</v>
      </c>
    </row>
    <row r="32" spans="1:7" ht="12.75">
      <c r="A32" s="82" t="s">
        <v>248</v>
      </c>
      <c r="B32" s="97">
        <v>56</v>
      </c>
      <c r="C32" s="105">
        <f t="shared" si="2"/>
        <v>1.6231884057971016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30</v>
      </c>
      <c r="C33" s="105">
        <f t="shared" si="2"/>
        <v>0.8695652173913043</v>
      </c>
      <c r="D33" s="65"/>
      <c r="E33" s="79" t="s">
        <v>243</v>
      </c>
      <c r="F33" s="80">
        <v>2456</v>
      </c>
      <c r="G33" s="81">
        <f>(F33/$F$33)*100</f>
        <v>100</v>
      </c>
    </row>
    <row r="34" spans="1:7" ht="12.75">
      <c r="A34" s="82" t="s">
        <v>250</v>
      </c>
      <c r="B34" s="109">
        <v>26.5</v>
      </c>
      <c r="C34" s="112" t="s">
        <v>420</v>
      </c>
      <c r="D34" s="65"/>
      <c r="E34" s="78" t="s">
        <v>105</v>
      </c>
      <c r="F34" s="97">
        <v>113</v>
      </c>
      <c r="G34" s="105">
        <f aca="true" t="shared" si="3" ref="G34:G43">(F34/$F$33)*100</f>
        <v>4.600977198697068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87</v>
      </c>
      <c r="G35" s="105">
        <f t="shared" si="3"/>
        <v>3.542345276872964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399</v>
      </c>
      <c r="G36" s="105">
        <f t="shared" si="3"/>
        <v>16.245928338762212</v>
      </c>
    </row>
    <row r="37" spans="1:7" ht="12.75">
      <c r="A37" s="77" t="s">
        <v>253</v>
      </c>
      <c r="B37" s="80">
        <v>3518</v>
      </c>
      <c r="C37" s="81">
        <f>(B37/$B$37)*100</f>
        <v>100</v>
      </c>
      <c r="D37" s="65"/>
      <c r="E37" s="78" t="s">
        <v>111</v>
      </c>
      <c r="F37" s="97">
        <v>461</v>
      </c>
      <c r="G37" s="105">
        <f t="shared" si="3"/>
        <v>18.770358306188925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527</v>
      </c>
      <c r="G38" s="105">
        <f t="shared" si="3"/>
        <v>21.457654723127035</v>
      </c>
    </row>
    <row r="39" spans="1:7" ht="12.75">
      <c r="A39" s="82" t="s">
        <v>256</v>
      </c>
      <c r="B39" s="98">
        <v>673</v>
      </c>
      <c r="C39" s="105">
        <f>(B39/$B$37)*100</f>
        <v>19.130187606594657</v>
      </c>
      <c r="D39" s="65"/>
      <c r="E39" s="78" t="s">
        <v>115</v>
      </c>
      <c r="F39" s="97">
        <v>550</v>
      </c>
      <c r="G39" s="105">
        <f t="shared" si="3"/>
        <v>22.39413680781759</v>
      </c>
    </row>
    <row r="40" spans="1:7" ht="12.75">
      <c r="A40" s="82" t="s">
        <v>257</v>
      </c>
      <c r="B40" s="98">
        <v>879</v>
      </c>
      <c r="C40" s="105">
        <f>(B40/$B$37)*100</f>
        <v>24.985787379192722</v>
      </c>
      <c r="D40" s="65"/>
      <c r="E40" s="78" t="s">
        <v>227</v>
      </c>
      <c r="F40" s="97">
        <v>191</v>
      </c>
      <c r="G40" s="105">
        <f t="shared" si="3"/>
        <v>7.776872964169382</v>
      </c>
    </row>
    <row r="41" spans="1:7" ht="12.75">
      <c r="A41" s="82" t="s">
        <v>259</v>
      </c>
      <c r="B41" s="98">
        <v>955</v>
      </c>
      <c r="C41" s="105">
        <f>(B41/$B$37)*100</f>
        <v>27.146105741898808</v>
      </c>
      <c r="D41" s="65"/>
      <c r="E41" s="78" t="s">
        <v>228</v>
      </c>
      <c r="F41" s="97">
        <v>92</v>
      </c>
      <c r="G41" s="105">
        <f t="shared" si="3"/>
        <v>3.7459283387622153</v>
      </c>
    </row>
    <row r="42" spans="1:7" ht="12.75">
      <c r="A42" s="82" t="s">
        <v>419</v>
      </c>
      <c r="B42" s="98">
        <v>25</v>
      </c>
      <c r="C42" s="105">
        <f>(B42/$B$37)*100</f>
        <v>0.7106310403638431</v>
      </c>
      <c r="D42" s="65"/>
      <c r="E42" s="78" t="s">
        <v>329</v>
      </c>
      <c r="F42" s="97">
        <v>11</v>
      </c>
      <c r="G42" s="105">
        <f t="shared" si="3"/>
        <v>0.4478827361563518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25</v>
      </c>
      <c r="G43" s="105">
        <f t="shared" si="3"/>
        <v>1.017915309446254</v>
      </c>
    </row>
    <row r="44" spans="1:7" ht="12.75">
      <c r="A44" s="82" t="s">
        <v>13</v>
      </c>
      <c r="B44" s="98">
        <v>535</v>
      </c>
      <c r="C44" s="105">
        <f>(B44/$B$37)*100</f>
        <v>15.207504263786243</v>
      </c>
      <c r="D44" s="65"/>
      <c r="E44" s="78" t="s">
        <v>252</v>
      </c>
      <c r="F44" s="97">
        <v>38950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451</v>
      </c>
      <c r="C46" s="105">
        <f>(B46/$B$37)*100</f>
        <v>12.819783968163728</v>
      </c>
      <c r="D46" s="65"/>
      <c r="E46" s="78" t="s">
        <v>255</v>
      </c>
      <c r="F46" s="97">
        <v>16696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32996</v>
      </c>
      <c r="G48" s="112" t="s">
        <v>420</v>
      </c>
    </row>
    <row r="49" spans="1:7" ht="13.5" thickBot="1">
      <c r="A49" s="82" t="s">
        <v>14</v>
      </c>
      <c r="B49" s="98">
        <v>20</v>
      </c>
      <c r="C49" s="105">
        <f aca="true" t="shared" si="4" ref="C49:C55">(B49/$B$37)*100</f>
        <v>0.5685048322910745</v>
      </c>
      <c r="D49" s="87"/>
      <c r="E49" s="88" t="s">
        <v>261</v>
      </c>
      <c r="F49" s="113">
        <v>21723</v>
      </c>
      <c r="G49" s="114" t="s">
        <v>420</v>
      </c>
    </row>
    <row r="50" spans="1:7" ht="13.5" thickTop="1">
      <c r="A50" s="82" t="s">
        <v>275</v>
      </c>
      <c r="B50" s="98">
        <v>316</v>
      </c>
      <c r="C50" s="105">
        <f t="shared" si="4"/>
        <v>8.982376350198978</v>
      </c>
      <c r="D50" s="65"/>
      <c r="E50" s="78"/>
      <c r="F50" s="86"/>
      <c r="G50" s="85"/>
    </row>
    <row r="51" spans="1:7" ht="12.75">
      <c r="A51" s="82" t="s">
        <v>276</v>
      </c>
      <c r="B51" s="98">
        <v>221</v>
      </c>
      <c r="C51" s="105">
        <f t="shared" si="4"/>
        <v>6.281978396816373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110</v>
      </c>
      <c r="C52" s="105">
        <f t="shared" si="4"/>
        <v>3.1267765776009093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554</v>
      </c>
      <c r="C53" s="105">
        <f t="shared" si="4"/>
        <v>15.747583854462762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198</v>
      </c>
      <c r="C54" s="105">
        <f t="shared" si="4"/>
        <v>5.628197839681637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91</v>
      </c>
      <c r="C55" s="105">
        <f t="shared" si="4"/>
        <v>2.5866969869243888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172</v>
      </c>
      <c r="C57" s="105">
        <f>(B57/$B$37)*100</f>
        <v>4.88914155770324</v>
      </c>
      <c r="D57" s="65"/>
      <c r="E57" s="79" t="s">
        <v>243</v>
      </c>
      <c r="F57" s="80">
        <v>204</v>
      </c>
      <c r="G57" s="81">
        <f>(F57/L57)*100</f>
        <v>8.306188925081432</v>
      </c>
      <c r="H57" s="79" t="s">
        <v>243</v>
      </c>
      <c r="L57" s="177">
        <v>2456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149</v>
      </c>
      <c r="G58" s="105">
        <f>(F58/L58)*100</f>
        <v>12.91161178509532</v>
      </c>
      <c r="H58" s="78" t="s">
        <v>277</v>
      </c>
      <c r="L58" s="177">
        <v>1154</v>
      </c>
    </row>
    <row r="59" spans="1:12" ht="12.75">
      <c r="A59" s="82" t="s">
        <v>271</v>
      </c>
      <c r="B59" s="98">
        <v>163</v>
      </c>
      <c r="C59" s="105">
        <f>(B59/$B$37)*100</f>
        <v>4.633314383172257</v>
      </c>
      <c r="D59" s="65"/>
      <c r="E59" s="78" t="s">
        <v>279</v>
      </c>
      <c r="F59" s="97">
        <v>76</v>
      </c>
      <c r="G59" s="105">
        <f>(F59/L59)*100</f>
        <v>15.478615071283095</v>
      </c>
      <c r="H59" s="78" t="s">
        <v>279</v>
      </c>
      <c r="L59" s="177">
        <v>491</v>
      </c>
    </row>
    <row r="60" spans="1:12" ht="12.75">
      <c r="A60" s="82" t="s">
        <v>272</v>
      </c>
      <c r="B60" s="98">
        <v>684</v>
      </c>
      <c r="C60" s="105">
        <f>(B60/$B$37)*100</f>
        <v>19.442865264354747</v>
      </c>
      <c r="D60" s="65"/>
      <c r="E60" s="79"/>
      <c r="F60" s="97" t="s">
        <v>409</v>
      </c>
      <c r="G60" s="105" t="s">
        <v>409</v>
      </c>
      <c r="L60" s="123"/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L61" s="123"/>
      <c r="M61" s="15" t="s">
        <v>409</v>
      </c>
    </row>
    <row r="62" spans="1:12" ht="12.75">
      <c r="A62" s="82" t="s">
        <v>96</v>
      </c>
      <c r="B62" s="98">
        <v>608</v>
      </c>
      <c r="C62" s="105">
        <f>(B62/$B$37)*100</f>
        <v>17.28254690164866</v>
      </c>
      <c r="D62" s="65"/>
      <c r="E62" s="79" t="s">
        <v>282</v>
      </c>
      <c r="F62" s="80">
        <v>113</v>
      </c>
      <c r="G62" s="81">
        <f>(F62/L62)*100</f>
        <v>22.46520874751491</v>
      </c>
      <c r="H62" s="79" t="s">
        <v>116</v>
      </c>
      <c r="L62" s="177">
        <v>503</v>
      </c>
    </row>
    <row r="63" spans="1:12" ht="12.75">
      <c r="A63" s="61" t="s">
        <v>15</v>
      </c>
      <c r="B63" s="98">
        <v>147</v>
      </c>
      <c r="C63" s="105">
        <f>(B63/$B$37)*100</f>
        <v>4.178510517339397</v>
      </c>
      <c r="D63" s="65"/>
      <c r="E63" s="78" t="s">
        <v>277</v>
      </c>
      <c r="F63" s="97">
        <v>89</v>
      </c>
      <c r="G63" s="105">
        <f>(F63/L63)*100</f>
        <v>28.434504792332266</v>
      </c>
      <c r="H63" s="78" t="s">
        <v>277</v>
      </c>
      <c r="L63" s="177">
        <v>313</v>
      </c>
    </row>
    <row r="64" spans="1:12" ht="12.75">
      <c r="A64" s="82" t="s">
        <v>273</v>
      </c>
      <c r="B64" s="98">
        <v>234</v>
      </c>
      <c r="C64" s="105">
        <f>(B64/$B$37)*100</f>
        <v>6.651506537805571</v>
      </c>
      <c r="D64" s="65"/>
      <c r="E64" s="78" t="s">
        <v>279</v>
      </c>
      <c r="F64" s="97">
        <v>47</v>
      </c>
      <c r="G64" s="105">
        <f>(F64/L64)*100</f>
        <v>31.756756756756754</v>
      </c>
      <c r="H64" s="78" t="s">
        <v>279</v>
      </c>
      <c r="L64" s="177">
        <v>148</v>
      </c>
    </row>
    <row r="65" spans="1:12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  <c r="L65" s="123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934</v>
      </c>
      <c r="G66" s="81">
        <f aca="true" t="shared" si="5" ref="G66:G71">(F66/L66)*100</f>
        <v>10.387010676156585</v>
      </c>
      <c r="H66" s="79" t="s">
        <v>283</v>
      </c>
      <c r="L66" s="177">
        <v>8992</v>
      </c>
    </row>
    <row r="67" spans="1:12" ht="12.75">
      <c r="A67" s="82" t="s">
        <v>285</v>
      </c>
      <c r="B67" s="97">
        <v>2748</v>
      </c>
      <c r="C67" s="105">
        <f>(B67/$B$37)*100</f>
        <v>78.11256395679364</v>
      </c>
      <c r="D67" s="65"/>
      <c r="E67" s="78" t="s">
        <v>421</v>
      </c>
      <c r="F67" s="97">
        <v>599</v>
      </c>
      <c r="G67" s="105">
        <f t="shared" si="5"/>
        <v>8.88196915776987</v>
      </c>
      <c r="H67" s="78" t="s">
        <v>421</v>
      </c>
      <c r="L67" s="177">
        <v>6744</v>
      </c>
    </row>
    <row r="68" spans="1:12" ht="12.75">
      <c r="A68" s="82" t="s">
        <v>287</v>
      </c>
      <c r="B68" s="97">
        <v>587</v>
      </c>
      <c r="C68" s="105">
        <f>(B68/$B$37)*100</f>
        <v>16.685616827743036</v>
      </c>
      <c r="D68" s="65"/>
      <c r="E68" s="78" t="s">
        <v>286</v>
      </c>
      <c r="F68" s="97">
        <v>99</v>
      </c>
      <c r="G68" s="105">
        <f t="shared" si="5"/>
        <v>5.7524694944799535</v>
      </c>
      <c r="H68" s="78" t="s">
        <v>286</v>
      </c>
      <c r="L68" s="177">
        <v>1721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318</v>
      </c>
      <c r="G69" s="105">
        <f t="shared" si="5"/>
        <v>14.253697893321378</v>
      </c>
      <c r="H69" s="78" t="s">
        <v>288</v>
      </c>
      <c r="L69" s="177">
        <v>2231</v>
      </c>
    </row>
    <row r="70" spans="1:12" ht="12.75">
      <c r="A70" s="82" t="s">
        <v>98</v>
      </c>
      <c r="B70" s="97">
        <v>177</v>
      </c>
      <c r="C70" s="105">
        <f>(B70/$B$37)*100</f>
        <v>5.0312677657760085</v>
      </c>
      <c r="D70" s="65"/>
      <c r="E70" s="78" t="s">
        <v>289</v>
      </c>
      <c r="F70" s="97">
        <v>249</v>
      </c>
      <c r="G70" s="105">
        <f t="shared" si="5"/>
        <v>14.527421236872812</v>
      </c>
      <c r="H70" s="78" t="s">
        <v>289</v>
      </c>
      <c r="L70" s="177">
        <v>1714</v>
      </c>
    </row>
    <row r="71" spans="1:12" ht="13.5" thickBot="1">
      <c r="A71" s="90" t="s">
        <v>93</v>
      </c>
      <c r="B71" s="110">
        <v>6</v>
      </c>
      <c r="C71" s="111">
        <f>(B71/$B$37)*100</f>
        <v>0.17055144968732233</v>
      </c>
      <c r="D71" s="91"/>
      <c r="E71" s="92" t="s">
        <v>290</v>
      </c>
      <c r="F71" s="110">
        <v>288</v>
      </c>
      <c r="G71" s="119">
        <f t="shared" si="5"/>
        <v>17.173524150268335</v>
      </c>
      <c r="H71" s="92" t="s">
        <v>290</v>
      </c>
      <c r="L71" s="177">
        <v>1677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5694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3733</v>
      </c>
      <c r="G9" s="81">
        <f>(F9/$F$9)*100</f>
        <v>100</v>
      </c>
      <c r="I9" s="53"/>
    </row>
    <row r="10" spans="1:7" ht="12.75">
      <c r="A10" s="36" t="s">
        <v>296</v>
      </c>
      <c r="B10" s="97">
        <v>5462</v>
      </c>
      <c r="C10" s="105">
        <f aca="true" t="shared" si="0" ref="C10:C18">(B10/$B$8)*100</f>
        <v>95.92553565156305</v>
      </c>
      <c r="E10" s="32" t="s">
        <v>297</v>
      </c>
      <c r="F10" s="97">
        <v>3627</v>
      </c>
      <c r="G10" s="105">
        <f>(F10/$F$9)*100</f>
        <v>97.1604607554246</v>
      </c>
    </row>
    <row r="11" spans="1:7" ht="12.75">
      <c r="A11" s="36" t="s">
        <v>298</v>
      </c>
      <c r="B11" s="97">
        <v>58</v>
      </c>
      <c r="C11" s="105">
        <f t="shared" si="0"/>
        <v>1.0186160871092378</v>
      </c>
      <c r="E11" s="32" t="s">
        <v>299</v>
      </c>
      <c r="F11" s="97">
        <v>83</v>
      </c>
      <c r="G11" s="105">
        <f>(F11/$F$9)*100</f>
        <v>2.2234128047147066</v>
      </c>
    </row>
    <row r="12" spans="1:7" ht="12.75">
      <c r="A12" s="36" t="s">
        <v>300</v>
      </c>
      <c r="B12" s="97">
        <v>104</v>
      </c>
      <c r="C12" s="105">
        <f t="shared" si="0"/>
        <v>1.82648401826484</v>
      </c>
      <c r="E12" s="32" t="s">
        <v>301</v>
      </c>
      <c r="F12" s="97">
        <v>23</v>
      </c>
      <c r="G12" s="105">
        <f>(F12/$F$9)*100</f>
        <v>0.6161264398607018</v>
      </c>
    </row>
    <row r="13" spans="1:7" ht="12.75">
      <c r="A13" s="36" t="s">
        <v>302</v>
      </c>
      <c r="B13" s="97">
        <v>17</v>
      </c>
      <c r="C13" s="105">
        <f t="shared" si="0"/>
        <v>0.2985598876009835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17</v>
      </c>
      <c r="C14" s="105">
        <f t="shared" si="0"/>
        <v>0.2985598876009835</v>
      </c>
      <c r="E14" s="42" t="s">
        <v>304</v>
      </c>
      <c r="F14" s="80">
        <v>2897</v>
      </c>
      <c r="G14" s="81">
        <f>(F14/$F$14)*100</f>
        <v>100</v>
      </c>
    </row>
    <row r="15" spans="1:7" ht="12.75">
      <c r="A15" s="36" t="s">
        <v>305</v>
      </c>
      <c r="B15" s="97">
        <v>12</v>
      </c>
      <c r="C15" s="105">
        <f t="shared" si="0"/>
        <v>0.21074815595363539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16</v>
      </c>
      <c r="C16" s="105">
        <f t="shared" si="0"/>
        <v>0.2809975412715139</v>
      </c>
      <c r="E16" s="1" t="s">
        <v>308</v>
      </c>
      <c r="F16" s="97">
        <v>87</v>
      </c>
      <c r="G16" s="105">
        <f>(F16/$F$14)*100</f>
        <v>3.003106662064204</v>
      </c>
    </row>
    <row r="17" spans="1:7" ht="12.75">
      <c r="A17" s="36" t="s">
        <v>309</v>
      </c>
      <c r="B17" s="97">
        <v>8</v>
      </c>
      <c r="C17" s="105">
        <f t="shared" si="0"/>
        <v>0.14049877063575694</v>
      </c>
      <c r="E17" s="1" t="s">
        <v>310</v>
      </c>
      <c r="F17" s="97">
        <v>2110</v>
      </c>
      <c r="G17" s="105">
        <f aca="true" t="shared" si="1" ref="G17:G23">(F17/$F$14)*100</f>
        <v>72.83396617190196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550</v>
      </c>
      <c r="G18" s="105">
        <f t="shared" si="1"/>
        <v>18.98515705902658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117</v>
      </c>
      <c r="G19" s="105">
        <f t="shared" si="1"/>
        <v>4.038660683465654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23</v>
      </c>
      <c r="G20" s="105">
        <f t="shared" si="1"/>
        <v>0.7939247497411116</v>
      </c>
    </row>
    <row r="21" spans="1:7" ht="12.75">
      <c r="A21" s="36" t="s">
        <v>315</v>
      </c>
      <c r="B21" s="98">
        <v>47</v>
      </c>
      <c r="C21" s="105">
        <f aca="true" t="shared" si="2" ref="C21:C28">(B21/$B$8)*100</f>
        <v>0.825430277485072</v>
      </c>
      <c r="E21" s="1" t="s">
        <v>316</v>
      </c>
      <c r="F21" s="97">
        <v>10</v>
      </c>
      <c r="G21" s="105">
        <f t="shared" si="1"/>
        <v>0.3451846738004833</v>
      </c>
    </row>
    <row r="22" spans="1:7" ht="12.75">
      <c r="A22" s="36" t="s">
        <v>317</v>
      </c>
      <c r="B22" s="98">
        <v>63</v>
      </c>
      <c r="C22" s="105">
        <f t="shared" si="2"/>
        <v>1.106427818756586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121</v>
      </c>
      <c r="C23" s="105">
        <f t="shared" si="2"/>
        <v>2.125043905865824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667</v>
      </c>
      <c r="C24" s="105">
        <f t="shared" si="2"/>
        <v>11.714085001756235</v>
      </c>
      <c r="E24" s="1" t="s">
        <v>322</v>
      </c>
      <c r="F24" s="97">
        <v>78700</v>
      </c>
      <c r="G24" s="112" t="s">
        <v>420</v>
      </c>
    </row>
    <row r="25" spans="1:7" ht="12.75">
      <c r="A25" s="36" t="s">
        <v>323</v>
      </c>
      <c r="B25" s="97">
        <v>966</v>
      </c>
      <c r="C25" s="105">
        <f t="shared" si="2"/>
        <v>16.96522655426765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1137</v>
      </c>
      <c r="C26" s="105">
        <f t="shared" si="2"/>
        <v>19.968387776606956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2231</v>
      </c>
      <c r="C27" s="105">
        <f t="shared" si="2"/>
        <v>39.18159466104672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462</v>
      </c>
      <c r="C28" s="105">
        <f t="shared" si="2"/>
        <v>8.113804004214963</v>
      </c>
      <c r="E28" s="32" t="s">
        <v>335</v>
      </c>
      <c r="F28" s="97">
        <v>1766</v>
      </c>
      <c r="G28" s="105">
        <f aca="true" t="shared" si="3" ref="G28:G35">(F28/$F$14)*100</f>
        <v>60.95961339316535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55</v>
      </c>
      <c r="G30" s="105">
        <f t="shared" si="3"/>
        <v>1.8985157059026578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302</v>
      </c>
      <c r="G31" s="105">
        <f t="shared" si="3"/>
        <v>10.424577148774594</v>
      </c>
    </row>
    <row r="32" spans="1:7" ht="12.75">
      <c r="A32" s="36" t="s">
        <v>341</v>
      </c>
      <c r="B32" s="97">
        <v>59</v>
      </c>
      <c r="C32" s="105">
        <f t="shared" si="4"/>
        <v>1.0361784334387074</v>
      </c>
      <c r="E32" s="32" t="s">
        <v>342</v>
      </c>
      <c r="F32" s="97">
        <v>716</v>
      </c>
      <c r="G32" s="105">
        <f t="shared" si="3"/>
        <v>24.7152226441146</v>
      </c>
    </row>
    <row r="33" spans="1:7" ht="12.75">
      <c r="A33" s="36" t="s">
        <v>343</v>
      </c>
      <c r="B33" s="97">
        <v>298</v>
      </c>
      <c r="C33" s="105">
        <f t="shared" si="4"/>
        <v>5.233579206181946</v>
      </c>
      <c r="E33" s="32" t="s">
        <v>344</v>
      </c>
      <c r="F33" s="97">
        <v>521</v>
      </c>
      <c r="G33" s="105">
        <f t="shared" si="3"/>
        <v>17.984121505005177</v>
      </c>
    </row>
    <row r="34" spans="1:7" ht="12.75">
      <c r="A34" s="36" t="s">
        <v>345</v>
      </c>
      <c r="B34" s="97">
        <v>1785</v>
      </c>
      <c r="C34" s="105">
        <f t="shared" si="4"/>
        <v>31.348788198103268</v>
      </c>
      <c r="E34" s="32" t="s">
        <v>346</v>
      </c>
      <c r="F34" s="97">
        <v>130</v>
      </c>
      <c r="G34" s="105">
        <f t="shared" si="3"/>
        <v>4.487400759406282</v>
      </c>
    </row>
    <row r="35" spans="1:7" ht="12.75">
      <c r="A35" s="36" t="s">
        <v>347</v>
      </c>
      <c r="B35" s="97">
        <v>1827</v>
      </c>
      <c r="C35" s="105">
        <f t="shared" si="4"/>
        <v>32.08640674394099</v>
      </c>
      <c r="E35" s="32" t="s">
        <v>348</v>
      </c>
      <c r="F35" s="97">
        <v>42</v>
      </c>
      <c r="G35" s="105">
        <f t="shared" si="3"/>
        <v>1.4497756299620297</v>
      </c>
    </row>
    <row r="36" spans="1:7" ht="12.75">
      <c r="A36" s="36" t="s">
        <v>349</v>
      </c>
      <c r="B36" s="97">
        <v>963</v>
      </c>
      <c r="C36" s="105">
        <f t="shared" si="4"/>
        <v>16.91253951527924</v>
      </c>
      <c r="E36" s="32" t="s">
        <v>350</v>
      </c>
      <c r="F36" s="97">
        <v>922</v>
      </c>
      <c r="G36" s="112" t="s">
        <v>420</v>
      </c>
    </row>
    <row r="37" spans="1:7" ht="12.75">
      <c r="A37" s="36" t="s">
        <v>351</v>
      </c>
      <c r="B37" s="97">
        <v>475</v>
      </c>
      <c r="C37" s="105">
        <f t="shared" si="4"/>
        <v>8.342114506498067</v>
      </c>
      <c r="E37" s="32" t="s">
        <v>352</v>
      </c>
      <c r="F37" s="97">
        <v>1131</v>
      </c>
      <c r="G37" s="105">
        <f>(F37/$F$14)*100</f>
        <v>39.04038660683465</v>
      </c>
    </row>
    <row r="38" spans="1:7" ht="12.75">
      <c r="A38" s="36" t="s">
        <v>353</v>
      </c>
      <c r="B38" s="97">
        <v>179</v>
      </c>
      <c r="C38" s="105">
        <f t="shared" si="4"/>
        <v>3.1436599929750613</v>
      </c>
      <c r="E38" s="32" t="s">
        <v>350</v>
      </c>
      <c r="F38" s="97">
        <v>349</v>
      </c>
      <c r="G38" s="112" t="s">
        <v>420</v>
      </c>
    </row>
    <row r="39" spans="1:7" ht="12.75">
      <c r="A39" s="36" t="s">
        <v>354</v>
      </c>
      <c r="B39" s="97">
        <v>108</v>
      </c>
      <c r="C39" s="105">
        <f t="shared" si="4"/>
        <v>1.8967334035827188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4.9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3733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743</v>
      </c>
      <c r="G43" s="105">
        <f aca="true" t="shared" si="5" ref="G43:G48">(F43/$F$14)*100</f>
        <v>25.647221263375908</v>
      </c>
    </row>
    <row r="44" spans="1:7" ht="12.75">
      <c r="A44" s="36" t="s">
        <v>368</v>
      </c>
      <c r="B44" s="98">
        <v>737</v>
      </c>
      <c r="C44" s="105">
        <f aca="true" t="shared" si="6" ref="C44:C49">(B44/$B$42)*100</f>
        <v>19.74283418162336</v>
      </c>
      <c r="E44" s="32" t="s">
        <v>369</v>
      </c>
      <c r="F44" s="97">
        <v>451</v>
      </c>
      <c r="G44" s="105">
        <f t="shared" si="5"/>
        <v>15.567828788401794</v>
      </c>
    </row>
    <row r="45" spans="1:7" ht="12.75">
      <c r="A45" s="36" t="s">
        <v>370</v>
      </c>
      <c r="B45" s="98">
        <v>844</v>
      </c>
      <c r="C45" s="105">
        <f t="shared" si="6"/>
        <v>22.609161532279668</v>
      </c>
      <c r="E45" s="32" t="s">
        <v>371</v>
      </c>
      <c r="F45" s="97">
        <v>426</v>
      </c>
      <c r="G45" s="105">
        <f t="shared" si="5"/>
        <v>14.704867103900588</v>
      </c>
    </row>
    <row r="46" spans="1:7" ht="12.75">
      <c r="A46" s="36" t="s">
        <v>372</v>
      </c>
      <c r="B46" s="98">
        <v>595</v>
      </c>
      <c r="C46" s="105">
        <f t="shared" si="6"/>
        <v>15.938923118135548</v>
      </c>
      <c r="E46" s="32" t="s">
        <v>373</v>
      </c>
      <c r="F46" s="97">
        <v>279</v>
      </c>
      <c r="G46" s="105">
        <f t="shared" si="5"/>
        <v>9.630652399033483</v>
      </c>
    </row>
    <row r="47" spans="1:7" ht="12.75">
      <c r="A47" s="36" t="s">
        <v>374</v>
      </c>
      <c r="B47" s="97">
        <v>782</v>
      </c>
      <c r="C47" s="105">
        <f t="shared" si="6"/>
        <v>20.948298955263862</v>
      </c>
      <c r="E47" s="32" t="s">
        <v>375</v>
      </c>
      <c r="F47" s="97">
        <v>248</v>
      </c>
      <c r="G47" s="105">
        <f t="shared" si="5"/>
        <v>8.560579910251985</v>
      </c>
    </row>
    <row r="48" spans="1:7" ht="12.75">
      <c r="A48" s="36" t="s">
        <v>376</v>
      </c>
      <c r="B48" s="97">
        <v>532</v>
      </c>
      <c r="C48" s="105">
        <f t="shared" si="6"/>
        <v>14.251272435038842</v>
      </c>
      <c r="E48" s="32" t="s">
        <v>377</v>
      </c>
      <c r="F48" s="97">
        <v>742</v>
      </c>
      <c r="G48" s="105">
        <f t="shared" si="5"/>
        <v>25.612702795995858</v>
      </c>
    </row>
    <row r="49" spans="1:7" ht="12.75">
      <c r="A49" s="36" t="s">
        <v>378</v>
      </c>
      <c r="B49" s="97">
        <v>243</v>
      </c>
      <c r="C49" s="105">
        <f t="shared" si="6"/>
        <v>6.50950977765872</v>
      </c>
      <c r="E49" s="32" t="s">
        <v>379</v>
      </c>
      <c r="F49" s="97">
        <v>8</v>
      </c>
      <c r="G49" s="105">
        <f>(F49/$F$14)*100</f>
        <v>0.2761477390403866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751</v>
      </c>
      <c r="G51" s="81">
        <f>(F51/F$51)*100</f>
        <v>100</v>
      </c>
    </row>
    <row r="52" spans="1:7" ht="12.75">
      <c r="A52" s="4" t="s">
        <v>382</v>
      </c>
      <c r="B52" s="97">
        <v>415</v>
      </c>
      <c r="C52" s="105">
        <f>(B52/$B$42)*100</f>
        <v>11.117064023573533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1760</v>
      </c>
      <c r="C53" s="105">
        <f>(B53/$B$42)*100</f>
        <v>47.147066702384144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1280</v>
      </c>
      <c r="C54" s="105">
        <f>(B54/$B$42)*100</f>
        <v>34.2887757835521</v>
      </c>
      <c r="E54" s="32" t="s">
        <v>387</v>
      </c>
      <c r="F54" s="97">
        <v>24</v>
      </c>
      <c r="G54" s="105">
        <f aca="true" t="shared" si="7" ref="G54:G60">(F54/F$51)*100</f>
        <v>3.1957390146471374</v>
      </c>
    </row>
    <row r="55" spans="1:7" ht="12.75">
      <c r="A55" s="4" t="s">
        <v>388</v>
      </c>
      <c r="B55" s="97">
        <v>278</v>
      </c>
      <c r="C55" s="105">
        <f>(B55/$B$42)*100</f>
        <v>7.447093490490222</v>
      </c>
      <c r="E55" s="32" t="s">
        <v>389</v>
      </c>
      <c r="F55" s="97">
        <v>67</v>
      </c>
      <c r="G55" s="105">
        <f t="shared" si="7"/>
        <v>8.921438082556591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353</v>
      </c>
      <c r="G56" s="105">
        <f t="shared" si="7"/>
        <v>47.003994673768304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228</v>
      </c>
      <c r="G57" s="105">
        <f t="shared" si="7"/>
        <v>30.359520639147803</v>
      </c>
    </row>
    <row r="58" spans="1:7" ht="12.75">
      <c r="A58" s="36" t="s">
        <v>393</v>
      </c>
      <c r="B58" s="97">
        <v>93</v>
      </c>
      <c r="C58" s="105">
        <f aca="true" t="shared" si="8" ref="C58:C66">(B58/$B$42)*100</f>
        <v>2.4912938655237076</v>
      </c>
      <c r="E58" s="32" t="s">
        <v>394</v>
      </c>
      <c r="F58" s="97">
        <v>24</v>
      </c>
      <c r="G58" s="105">
        <f t="shared" si="7"/>
        <v>3.1957390146471374</v>
      </c>
    </row>
    <row r="59" spans="1:7" ht="12.75">
      <c r="A59" s="36" t="s">
        <v>395</v>
      </c>
      <c r="B59" s="97">
        <v>1641</v>
      </c>
      <c r="C59" s="105">
        <f t="shared" si="8"/>
        <v>43.959282078757035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1209</v>
      </c>
      <c r="C60" s="105">
        <f t="shared" si="8"/>
        <v>32.386820251808196</v>
      </c>
      <c r="E60" s="32" t="s">
        <v>398</v>
      </c>
      <c r="F60" s="97">
        <v>55</v>
      </c>
      <c r="G60" s="105">
        <f t="shared" si="7"/>
        <v>7.323568575233022</v>
      </c>
    </row>
    <row r="61" spans="1:7" ht="12.75">
      <c r="A61" s="36" t="s">
        <v>399</v>
      </c>
      <c r="B61" s="97">
        <v>701</v>
      </c>
      <c r="C61" s="105">
        <f t="shared" si="8"/>
        <v>18.778462362710957</v>
      </c>
      <c r="E61" s="32" t="s">
        <v>322</v>
      </c>
      <c r="F61" s="97">
        <v>700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43</v>
      </c>
      <c r="C63" s="105">
        <f t="shared" si="8"/>
        <v>1.1518885614787036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38</v>
      </c>
      <c r="C65" s="105">
        <f t="shared" si="8"/>
        <v>1.017948031074203</v>
      </c>
      <c r="E65" s="32" t="s">
        <v>367</v>
      </c>
      <c r="F65" s="97">
        <v>58</v>
      </c>
      <c r="G65" s="105">
        <f aca="true" t="shared" si="9" ref="G65:G71">(F65/F$51)*100</f>
        <v>7.723035952063914</v>
      </c>
    </row>
    <row r="66" spans="1:7" ht="12.75">
      <c r="A66" s="36" t="s">
        <v>406</v>
      </c>
      <c r="B66" s="97">
        <v>8</v>
      </c>
      <c r="C66" s="105">
        <f t="shared" si="8"/>
        <v>0.21430484864720067</v>
      </c>
      <c r="E66" s="32" t="s">
        <v>369</v>
      </c>
      <c r="F66" s="97">
        <v>76</v>
      </c>
      <c r="G66" s="105">
        <f t="shared" si="9"/>
        <v>10.119840213049267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79</v>
      </c>
      <c r="G67" s="105">
        <f t="shared" si="9"/>
        <v>10.51930758988016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71</v>
      </c>
      <c r="G68" s="105">
        <f t="shared" si="9"/>
        <v>9.454061251664447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56</v>
      </c>
      <c r="G69" s="105">
        <f t="shared" si="9"/>
        <v>7.456724367509987</v>
      </c>
    </row>
    <row r="70" spans="1:7" ht="12.75">
      <c r="A70" s="36" t="s">
        <v>410</v>
      </c>
      <c r="B70" s="97">
        <v>10</v>
      </c>
      <c r="C70" s="105">
        <f>(B70/$B$42)*100</f>
        <v>0.26788106080900076</v>
      </c>
      <c r="E70" s="32" t="s">
        <v>377</v>
      </c>
      <c r="F70" s="97">
        <v>334</v>
      </c>
      <c r="G70" s="105">
        <f t="shared" si="9"/>
        <v>44.47403462050599</v>
      </c>
    </row>
    <row r="71" spans="1:7" ht="12.75">
      <c r="A71" s="54" t="s">
        <v>411</v>
      </c>
      <c r="B71" s="103">
        <v>86</v>
      </c>
      <c r="C71" s="115">
        <f>(B71/$B$42)*100</f>
        <v>2.303777122957407</v>
      </c>
      <c r="D71" s="41"/>
      <c r="E71" s="44" t="s">
        <v>379</v>
      </c>
      <c r="F71" s="103">
        <v>77</v>
      </c>
      <c r="G71" s="115">
        <f t="shared" si="9"/>
        <v>10.252996005326231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2002-06-17T14:40:13Z</cp:lastPrinted>
  <dcterms:created xsi:type="dcterms:W3CDTF">2001-10-15T13:22:32Z</dcterms:created>
  <dcterms:modified xsi:type="dcterms:W3CDTF">2002-06-17T14:46:31Z</dcterms:modified>
  <cp:category/>
  <cp:version/>
  <cp:contentType/>
  <cp:contentStatus/>
</cp:coreProperties>
</file>