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<sst xmlns="http://schemas.openxmlformats.org/spreadsheetml/2006/main" count="696" uniqueCount="437">
  <si>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</si>
  <si>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</si>
  <si>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</si>
  <si>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</si>
  <si>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</si>
  <si>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</si>
  <si>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</si>
  <si>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</si>
  <si>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</si>
  <si>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</si>
  <si>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</si>
  <si>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</si>
  <si>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</si>
  <si>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</si>
  <si>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</si>
  <si>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</si>
  <si>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</si>
  <si>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</si>
  <si>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</si>
  <si>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</si>
  <si>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</si>
  <si>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</si>
  <si>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</si>
  <si>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</si>
  <si>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</si>
  <si>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</si>
  <si>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</si>
  <si>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</si>
  <si>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</si>
  <si>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</si>
  <si>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</si>
  <si>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</si>
  <si>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</si>
  <si>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</si>
  <si>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</si>
  <si>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</si>
  <si>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</si>
  <si>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</si>
  <si>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</si>
  <si>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</si>
  <si>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</si>
  <si>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</si>
  <si>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</si>
  <si>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</si>
  <si>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</si>
  <si>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</si>
  <si>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</si>
  <si>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</si>
  <si>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</si>
  <si>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</si>
  <si>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</si>
  <si>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</si>
  <si>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</si>
  <si>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</si>
  <si>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</si>
  <si>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</si>
  <si>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</si>
  <si>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</si>
  <si>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</si>
  <si>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</si>
  <si>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</si>
  <si>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</si>
  <si>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</si>
  <si>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</si>
  <si>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</si>
  <si>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</si>
  <si>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</si>
  <si>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</si>
  <si>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</si>
  <si>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</si>
  <si>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</si>
  <si>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</si>
  <si>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</si>
  <si>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</si>
  <si>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</si>
  <si>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</si>
  <si>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</si>
  <si>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</si>
  <si>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</si>
  <si>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</si>
  <si>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</si>
  <si>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</si>
  <si>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</si>
  <si>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</si>
  <si>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</si>
  <si>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</si>
  <si>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</si>
  <si>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</si>
  <si>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</si>
  <si>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</si>
  <si>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</si>
  <si>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</si>
  <si>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</si>
  <si>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</si>
  <si>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</si>
  <si>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</si>
  <si>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</si>
  <si>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</si>
  <si>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</si>
  <si>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</si>
  <si>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</si>
  <si>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</si>
  <si>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</si>
  <si>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</si>
  <si>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</si>
  <si>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</si>
  <si>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</si>
  <si>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</si>
  <si>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</si>
  <si>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</si>
  <si>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</si>
  <si>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</si>
  <si>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</si>
  <si>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</si>
  <si>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</si>
  <si>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</si>
  <si>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</si>
  <si>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</si>
  <si>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</si>
  <si>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</si>
  <si>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</si>
  <si>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</si>
  <si>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</si>
  <si>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</si>
  <si>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</si>
  <si>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</si>
  <si>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</si>
  <si>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</si>
  <si>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</si>
  <si>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</si>
  <si>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</si>
  <si>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</si>
  <si>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</si>
  <si>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</si>
  <si>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</si>
  <si>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</si>
  <si>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</si>
  <si>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</si>
  <si>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</si>
  <si>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</si>
  <si>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</si>
  <si>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</si>
  <si>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</si>
  <si>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</si>
  <si>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</si>
  <si>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</si>
  <si>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</si>
  <si>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</si>
  <si>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</si>
  <si>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</si>
  <si>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</si>
  <si>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</si>
  <si>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</si>
  <si>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</si>
  <si>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</si>
  <si>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</si>
  <si>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</si>
  <si>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</si>
  <si>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</si>
  <si>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</si>
  <si>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</si>
  <si>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</si>
  <si>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</si>
  <si>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</si>
  <si>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</si>
  <si>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</si>
  <si>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</si>
  <si>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</si>
  <si>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</si>
  <si>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</si>
  <si>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</si>
  <si>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</si>
  <si>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</si>
  <si>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</si>
  <si>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</si>
  <si>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</si>
  <si>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</si>
  <si>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</si>
  <si>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</si>
  <si>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</si>
  <si>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</si>
  <si>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</si>
  <si>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</si>
  <si>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</si>
  <si>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</si>
  <si>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</si>
  <si>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</si>
  <si>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</si>
  <si>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</si>
  <si>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</si>
  <si>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</si>
  <si>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</si>
  <si>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</si>
  <si>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</si>
  <si>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</si>
  <si>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</si>
  <si>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</si>
  <si>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</si>
  <si>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</si>
  <si>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</si>
  <si>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</si>
  <si>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</si>
  <si>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</si>
  <si>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</si>
  <si>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</si>
  <si>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</si>
  <si>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</si>
  <si>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</si>
  <si>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</si>
  <si>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</si>
  <si>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</si>
  <si>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</si>
  <si>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</si>
  <si>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</si>
  <si>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</si>
  <si>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</si>
  <si>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</si>
  <si>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</si>
  <si>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</si>
  <si>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</si>
  <si>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</si>
  <si>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</si>
  <si>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</si>
  <si>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</si>
  <si>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</si>
  <si>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</si>
  <si>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</si>
  <si>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</si>
  <si>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</si>
  <si>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</si>
  <si>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</si>
  <si>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</si>
  <si>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</si>
  <si>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</si>
  <si>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</si>
  <si>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</si>
  <si>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</si>
  <si>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</si>
  <si>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</si>
  <si>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</si>
  <si>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</si>
  <si>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</si>
  <si>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</si>
  <si>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</si>
  <si>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</si>
  <si>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</si>
  <si>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</si>
  <si>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</si>
  <si>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</si>
  <si>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</si>
  <si>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</si>
  <si>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</si>
  <si>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</si>
  <si>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</si>
  <si>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</si>
  <si>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</si>
  <si>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</si>
  <si>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</si>
  <si>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</si>
  <si>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</si>
  <si>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</si>
  <si>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</si>
  <si>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</si>
  <si>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</si>
  <si>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</si>
  <si>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</si>
  <si>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</si>
  <si>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</si>
  <si>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</si>
  <si>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</si>
  <si>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</si>
  <si>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</si>
  <si>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</si>
  <si>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</si>
  <si>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</si>
  <si>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</si>
  <si>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</si>
  <si>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</si>
  <si>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</si>
  <si>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</si>
  <si>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</si>
  <si>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</si>
  <si>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</si>
  <si>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</si>
  <si>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</si>
  <si>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</si>
  <si>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</si>
  <si>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</si>
  <si>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</si>
  <si>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</si>
  <si>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</si>
  <si>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</si>
  <si>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</si>
  <si>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</si>
  <si>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</si>
  <si>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</si>
  <si>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</si>
  <si>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</si>
  <si>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</si>
  <si>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</si>
  <si>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</si>
  <si>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</si>
  <si>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</si>
  <si>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</si>
  <si>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</si>
  <si>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</si>
  <si>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</si>
  <si>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</si>
  <si>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</si>
  <si>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</si>
  <si>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</si>
  <si>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</si>
  <si>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</si>
  <si>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</si>
  <si>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</si>
  <si>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</si>
  <si>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</si>
  <si>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</si>
  <si>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</si>
  <si>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</si>
  <si>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</si>
  <si>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</si>
  <si>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</si>
  <si>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</si>
  <si>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</si>
  <si>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</si>
  <si>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</si>
  <si>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</si>
  <si>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</si>
  <si>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</si>
  <si>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</si>
  <si>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</si>
  <si>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</si>
  <si>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</si>
  <si>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</si>
  <si>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</si>
  <si>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</si>
  <si>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</si>
  <si>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</si>
  <si>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</si>
  <si>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</si>
  <si>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</si>
  <si>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</si>
  <si>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</si>
  <si>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</si>
  <si>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</si>
  <si>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</si>
  <si>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</si>
  <si>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</si>
  <si>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</si>
  <si>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</si>
  <si>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</si>
  <si>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</si>
  <si>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</si>
  <si>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</si>
  <si>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</si>
  <si>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</si>
  <si>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</si>
  <si>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</si>
  <si>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</si>
  <si>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</si>
  <si>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</si>
  <si>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</si>
  <si>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</si>
  <si>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</si>
  <si>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</si>
  <si>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</si>
  <si>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</si>
  <si>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</si>
  <si>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</si>
  <si>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</si>
  <si>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</si>
  <si>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</si>
  <si>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</si>
  <si>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</si>
  <si>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</si>
  <si>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</si>
  <si>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</si>
  <si>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</si>
  <si>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</si>
  <si>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</si>
  <si>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</si>
  <si>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</si>
  <si>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</si>
  <si>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</si>
  <si>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</si>
  <si>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</si>
  <si>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</si>
  <si>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</si>
  <si>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</si>
  <si>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</si>
  <si>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</si>
  <si>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</si>
  <si>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</si>
  <si>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</si>
  <si>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</si>
  <si>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West Cape May borough, Cape May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</si>
  <si>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West Cape May borough</t>
    </r>
    <r>
      <rPr>
        <b/>
        <sz val="12"/>
        <rFont val="Arial"/>
        <family val="2"/>
      </rPr>
      <t>, Cape May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</si>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</sst>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1095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1095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527</v>
      </c>
      <c r="C9" s="151">
        <f>(B9/$B$7)*100</f>
        <v>48.12785388127854</v>
      </c>
      <c r="D9" s="152"/>
      <c r="E9" s="152" t="s">
        <v>403</v>
      </c>
      <c r="F9" s="150">
        <v>20</v>
      </c>
      <c r="G9" s="153">
        <f t="shared" si="0"/>
        <v>1.82648401826484</v>
      </c>
    </row>
    <row r="10" spans="1:7" ht="12.75">
      <c r="A10" s="149" t="s">
        <v>404</v>
      </c>
      <c r="B10" s="150">
        <v>568</v>
      </c>
      <c r="C10" s="151">
        <f>(B10/$B$7)*100</f>
        <v>51.87214611872146</v>
      </c>
      <c r="D10" s="152"/>
      <c r="E10" s="152" t="s">
        <v>405</v>
      </c>
      <c r="F10" s="150">
        <v>7</v>
      </c>
      <c r="G10" s="153">
        <f t="shared" si="0"/>
        <v>0.639269406392694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</v>
      </c>
      <c r="G11" s="153">
        <f t="shared" si="0"/>
        <v>0.639269406392694</v>
      </c>
    </row>
    <row r="12" spans="1:7" ht="12.75">
      <c r="A12" s="149" t="s">
        <v>407</v>
      </c>
      <c r="B12" s="150">
        <v>37</v>
      </c>
      <c r="C12" s="151">
        <f aca="true" t="shared" si="1" ref="C12:C24">B12*100/B$7</f>
        <v>3.3789954337899544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64</v>
      </c>
      <c r="C13" s="151">
        <f t="shared" si="1"/>
        <v>5.844748858447488</v>
      </c>
      <c r="D13" s="152"/>
      <c r="E13" s="152" t="s">
        <v>410</v>
      </c>
      <c r="F13" s="150">
        <v>6</v>
      </c>
      <c r="G13" s="153">
        <f t="shared" si="0"/>
        <v>0.547945205479452</v>
      </c>
    </row>
    <row r="14" spans="1:7" ht="12.75">
      <c r="A14" s="149" t="s">
        <v>411</v>
      </c>
      <c r="B14" s="150">
        <v>81</v>
      </c>
      <c r="C14" s="151">
        <f t="shared" si="1"/>
        <v>7.397260273972603</v>
      </c>
      <c r="D14" s="152"/>
      <c r="E14" s="152" t="s">
        <v>412</v>
      </c>
      <c r="F14" s="150">
        <v>1075</v>
      </c>
      <c r="G14" s="153">
        <f t="shared" si="0"/>
        <v>98.17351598173516</v>
      </c>
    </row>
    <row r="15" spans="1:7" ht="12.75">
      <c r="A15" s="149" t="s">
        <v>413</v>
      </c>
      <c r="B15" s="150">
        <v>47</v>
      </c>
      <c r="C15" s="151">
        <f t="shared" si="1"/>
        <v>4.292237442922374</v>
      </c>
      <c r="D15" s="152"/>
      <c r="E15" s="152" t="s">
        <v>414</v>
      </c>
      <c r="F15" s="150">
        <v>914</v>
      </c>
      <c r="G15" s="153">
        <f t="shared" si="0"/>
        <v>83.4703196347032</v>
      </c>
    </row>
    <row r="16" spans="1:7" ht="12.75">
      <c r="A16" s="149" t="s">
        <v>415</v>
      </c>
      <c r="B16" s="150">
        <v>25</v>
      </c>
      <c r="C16" s="151">
        <f t="shared" si="1"/>
        <v>2.2831050228310503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105</v>
      </c>
      <c r="C17" s="151">
        <f t="shared" si="1"/>
        <v>9.58904109589041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155</v>
      </c>
      <c r="C18" s="151">
        <f t="shared" si="1"/>
        <v>14.155251141552512</v>
      </c>
      <c r="D18" s="152"/>
      <c r="E18" s="143" t="s">
        <v>419</v>
      </c>
      <c r="F18" s="141">
        <v>1095</v>
      </c>
      <c r="G18" s="148">
        <v>100</v>
      </c>
    </row>
    <row r="19" spans="1:7" ht="12.75">
      <c r="A19" s="149" t="s">
        <v>420</v>
      </c>
      <c r="B19" s="150">
        <v>189</v>
      </c>
      <c r="C19" s="151">
        <f t="shared" si="1"/>
        <v>17.26027397260274</v>
      </c>
      <c r="D19" s="152"/>
      <c r="E19" s="152" t="s">
        <v>421</v>
      </c>
      <c r="F19" s="150">
        <v>1093</v>
      </c>
      <c r="G19" s="153">
        <f aca="true" t="shared" si="2" ref="G19:G30">F19*100/F$18</f>
        <v>99.81735159817352</v>
      </c>
    </row>
    <row r="20" spans="1:7" ht="12.75">
      <c r="A20" s="149" t="s">
        <v>422</v>
      </c>
      <c r="B20" s="150">
        <v>62</v>
      </c>
      <c r="C20" s="151">
        <f t="shared" si="1"/>
        <v>5.662100456621005</v>
      </c>
      <c r="D20" s="152"/>
      <c r="E20" s="152" t="s">
        <v>423</v>
      </c>
      <c r="F20" s="150">
        <v>507</v>
      </c>
      <c r="G20" s="153">
        <f t="shared" si="2"/>
        <v>46.3013698630137</v>
      </c>
    </row>
    <row r="21" spans="1:7" ht="12.75">
      <c r="A21" s="149" t="s">
        <v>424</v>
      </c>
      <c r="B21" s="150">
        <v>63</v>
      </c>
      <c r="C21" s="151">
        <f t="shared" si="1"/>
        <v>5.7534246575342465</v>
      </c>
      <c r="D21" s="152"/>
      <c r="E21" s="152" t="s">
        <v>425</v>
      </c>
      <c r="F21" s="150">
        <v>224</v>
      </c>
      <c r="G21" s="153">
        <f t="shared" si="2"/>
        <v>20.45662100456621</v>
      </c>
    </row>
    <row r="22" spans="1:7" ht="12.75">
      <c r="A22" s="149" t="s">
        <v>426</v>
      </c>
      <c r="B22" s="150">
        <v>132</v>
      </c>
      <c r="C22" s="151">
        <f t="shared" si="1"/>
        <v>12.054794520547945</v>
      </c>
      <c r="D22" s="152"/>
      <c r="E22" s="152" t="s">
        <v>427</v>
      </c>
      <c r="F22" s="150">
        <v>264</v>
      </c>
      <c r="G22" s="153">
        <f t="shared" si="2"/>
        <v>24.10958904109589</v>
      </c>
    </row>
    <row r="23" spans="1:7" ht="12.75">
      <c r="A23" s="149" t="s">
        <v>428</v>
      </c>
      <c r="B23" s="150">
        <v>102</v>
      </c>
      <c r="C23" s="151">
        <f t="shared" si="1"/>
        <v>9.315068493150685</v>
      </c>
      <c r="D23" s="152"/>
      <c r="E23" s="152" t="s">
        <v>429</v>
      </c>
      <c r="F23" s="150">
        <v>198</v>
      </c>
      <c r="G23" s="153">
        <f t="shared" si="2"/>
        <v>18.08219178082192</v>
      </c>
    </row>
    <row r="24" spans="1:7" ht="12.75">
      <c r="A24" s="149" t="s">
        <v>430</v>
      </c>
      <c r="B24" s="150">
        <v>33</v>
      </c>
      <c r="C24" s="151">
        <f t="shared" si="1"/>
        <v>3.0136986301369864</v>
      </c>
      <c r="D24" s="152"/>
      <c r="E24" s="152" t="s">
        <v>431</v>
      </c>
      <c r="F24" s="150">
        <v>56</v>
      </c>
      <c r="G24" s="153">
        <f t="shared" si="2"/>
        <v>5.114155251141552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15</v>
      </c>
      <c r="G25" s="153">
        <f t="shared" si="2"/>
        <v>1.36986301369863</v>
      </c>
    </row>
    <row r="26" spans="1:7" ht="12.75">
      <c r="A26" s="149" t="s">
        <v>433</v>
      </c>
      <c r="B26" s="155">
        <v>46.3</v>
      </c>
      <c r="C26" s="156" t="s">
        <v>261</v>
      </c>
      <c r="D26" s="152"/>
      <c r="E26" s="157" t="s">
        <v>434</v>
      </c>
      <c r="F26" s="158">
        <v>42</v>
      </c>
      <c r="G26" s="153">
        <f t="shared" si="2"/>
        <v>3.835616438356164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18</v>
      </c>
      <c r="G27" s="153">
        <f t="shared" si="2"/>
        <v>1.643835616438356</v>
      </c>
    </row>
    <row r="28" spans="1:7" ht="12.75">
      <c r="A28" s="149" t="s">
        <v>262</v>
      </c>
      <c r="B28" s="150">
        <v>880</v>
      </c>
      <c r="C28" s="151">
        <f aca="true" t="shared" si="3" ref="C28:C35">B28*100/B$7</f>
        <v>80.36529680365297</v>
      </c>
      <c r="D28" s="152"/>
      <c r="E28" s="152" t="s">
        <v>436</v>
      </c>
      <c r="F28" s="150">
        <v>2</v>
      </c>
      <c r="G28" s="153">
        <f t="shared" si="2"/>
        <v>0.182648401826484</v>
      </c>
    </row>
    <row r="29" spans="1:7" ht="12.75">
      <c r="A29" s="149" t="s">
        <v>0</v>
      </c>
      <c r="B29" s="150">
        <v>413</v>
      </c>
      <c r="C29" s="151">
        <f t="shared" si="3"/>
        <v>37.71689497716895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467</v>
      </c>
      <c r="C30" s="151">
        <f t="shared" si="3"/>
        <v>42.64840182648402</v>
      </c>
      <c r="D30" s="152"/>
      <c r="E30" s="152" t="s">
        <v>3</v>
      </c>
      <c r="F30" s="150">
        <v>2</v>
      </c>
      <c r="G30" s="153">
        <f t="shared" si="2"/>
        <v>0.182648401826484</v>
      </c>
    </row>
    <row r="31" spans="1:7" ht="12.75">
      <c r="A31" s="149" t="s">
        <v>4</v>
      </c>
      <c r="B31" s="150">
        <v>862</v>
      </c>
      <c r="C31" s="151">
        <f t="shared" si="3"/>
        <v>78.72146118721462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311</v>
      </c>
      <c r="C32" s="151">
        <f t="shared" si="3"/>
        <v>28.401826484018265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267</v>
      </c>
      <c r="C33" s="151">
        <f t="shared" si="3"/>
        <v>24.383561643835616</v>
      </c>
      <c r="D33" s="152"/>
      <c r="E33" s="143" t="s">
        <v>8</v>
      </c>
      <c r="F33" s="141">
        <v>507</v>
      </c>
      <c r="G33" s="148">
        <v>100</v>
      </c>
    </row>
    <row r="34" spans="1:7" ht="12.75">
      <c r="A34" s="149" t="s">
        <v>0</v>
      </c>
      <c r="B34" s="150">
        <v>118</v>
      </c>
      <c r="C34" s="151">
        <f t="shared" si="3"/>
        <v>10.776255707762557</v>
      </c>
      <c r="D34" s="152"/>
      <c r="E34" s="152" t="s">
        <v>9</v>
      </c>
      <c r="F34" s="150">
        <v>302</v>
      </c>
      <c r="G34" s="153">
        <f aca="true" t="shared" si="4" ref="G34:G42">F34*100/F$33</f>
        <v>59.566074950690336</v>
      </c>
    </row>
    <row r="35" spans="1:7" ht="12.75">
      <c r="A35" s="149" t="s">
        <v>2</v>
      </c>
      <c r="B35" s="150">
        <v>149</v>
      </c>
      <c r="C35" s="151">
        <f t="shared" si="3"/>
        <v>13.60730593607306</v>
      </c>
      <c r="D35" s="152"/>
      <c r="E35" s="152" t="s">
        <v>10</v>
      </c>
      <c r="F35" s="150">
        <v>107</v>
      </c>
      <c r="G35" s="153">
        <f t="shared" si="4"/>
        <v>21.104536489151872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224</v>
      </c>
      <c r="G36" s="153">
        <f t="shared" si="4"/>
        <v>44.18145956607495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76</v>
      </c>
      <c r="G37" s="153">
        <f t="shared" si="4"/>
        <v>14.990138067061144</v>
      </c>
    </row>
    <row r="38" spans="1:7" ht="12.75">
      <c r="A38" s="163" t="s">
        <v>13</v>
      </c>
      <c r="B38" s="150">
        <v>1090</v>
      </c>
      <c r="C38" s="151">
        <f aca="true" t="shared" si="5" ref="C38:C56">B38*100/B$7</f>
        <v>99.54337899543378</v>
      </c>
      <c r="D38" s="152"/>
      <c r="E38" s="152" t="s">
        <v>14</v>
      </c>
      <c r="F38" s="150">
        <v>57</v>
      </c>
      <c r="G38" s="153">
        <f t="shared" si="4"/>
        <v>11.242603550295858</v>
      </c>
    </row>
    <row r="39" spans="1:7" ht="12.75">
      <c r="A39" s="149" t="s">
        <v>15</v>
      </c>
      <c r="B39" s="150">
        <v>921</v>
      </c>
      <c r="C39" s="151">
        <f t="shared" si="5"/>
        <v>84.10958904109589</v>
      </c>
      <c r="D39" s="152"/>
      <c r="E39" s="152" t="s">
        <v>10</v>
      </c>
      <c r="F39" s="150">
        <v>26</v>
      </c>
      <c r="G39" s="153">
        <f t="shared" si="4"/>
        <v>5.128205128205129</v>
      </c>
    </row>
    <row r="40" spans="1:7" ht="12.75">
      <c r="A40" s="149" t="s">
        <v>16</v>
      </c>
      <c r="B40" s="150">
        <v>159</v>
      </c>
      <c r="C40" s="151">
        <f t="shared" si="5"/>
        <v>14.520547945205479</v>
      </c>
      <c r="D40" s="152"/>
      <c r="E40" s="152" t="s">
        <v>17</v>
      </c>
      <c r="F40" s="150">
        <v>205</v>
      </c>
      <c r="G40" s="153">
        <f t="shared" si="4"/>
        <v>40.433925049309664</v>
      </c>
    </row>
    <row r="41" spans="1:7" ht="12.75">
      <c r="A41" s="149" t="s">
        <v>18</v>
      </c>
      <c r="B41" s="150">
        <v>4</v>
      </c>
      <c r="C41" s="151">
        <f t="shared" si="5"/>
        <v>0.365296803652968</v>
      </c>
      <c r="D41" s="152"/>
      <c r="E41" s="152" t="s">
        <v>19</v>
      </c>
      <c r="F41" s="150">
        <v>178</v>
      </c>
      <c r="G41" s="153">
        <f t="shared" si="4"/>
        <v>35.108481262327416</v>
      </c>
    </row>
    <row r="42" spans="1:7" ht="12.75">
      <c r="A42" s="149" t="s">
        <v>20</v>
      </c>
      <c r="B42" s="150">
        <v>0</v>
      </c>
      <c r="C42" s="151">
        <f t="shared" si="5"/>
        <v>0</v>
      </c>
      <c r="D42" s="152"/>
      <c r="E42" s="152" t="s">
        <v>21</v>
      </c>
      <c r="F42" s="150">
        <v>88</v>
      </c>
      <c r="G42" s="153">
        <f t="shared" si="4"/>
        <v>17.357001972386588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121</v>
      </c>
      <c r="G44" s="164">
        <f>F44*100/F33</f>
        <v>23.86587771203156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202</v>
      </c>
      <c r="G45" s="164">
        <f>F45*100/F33</f>
        <v>39.84220907297831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2.16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2.8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1004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507</v>
      </c>
      <c r="G52" s="153">
        <f>F52*100/F$51</f>
        <v>50.49800796812749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497</v>
      </c>
      <c r="G53" s="153">
        <f>F53*100/F$51</f>
        <v>49.50199203187251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451</v>
      </c>
      <c r="G54" s="153">
        <f>F54*100/F$51</f>
        <v>44.9203187250996</v>
      </c>
    </row>
    <row r="55" spans="1:7" ht="12.75">
      <c r="A55" s="149" t="s">
        <v>43</v>
      </c>
      <c r="B55" s="150">
        <v>6</v>
      </c>
      <c r="C55" s="151">
        <f t="shared" si="5"/>
        <v>0.547945205479452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5</v>
      </c>
      <c r="C56" s="151">
        <f t="shared" si="5"/>
        <v>0.45662100456621</v>
      </c>
      <c r="D56" s="152"/>
      <c r="E56" s="152" t="s">
        <v>45</v>
      </c>
      <c r="F56" s="167">
        <v>1.8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11.5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926</v>
      </c>
      <c r="C60" s="168">
        <f>B60*100/B7</f>
        <v>84.5662100456621</v>
      </c>
      <c r="D60" s="152"/>
      <c r="E60" s="143" t="s">
        <v>51</v>
      </c>
      <c r="F60" s="141">
        <v>507</v>
      </c>
      <c r="G60" s="148">
        <v>100</v>
      </c>
    </row>
    <row r="61" spans="1:7" ht="12.75">
      <c r="A61" s="149" t="s">
        <v>52</v>
      </c>
      <c r="B61" s="160">
        <v>162</v>
      </c>
      <c r="C61" s="168">
        <f>B61*100/B7</f>
        <v>14.794520547945206</v>
      </c>
      <c r="D61" s="152"/>
      <c r="E61" s="152" t="s">
        <v>53</v>
      </c>
      <c r="F61" s="150">
        <v>391</v>
      </c>
      <c r="G61" s="153">
        <f>F61*100/F$60</f>
        <v>77.12031558185404</v>
      </c>
    </row>
    <row r="62" spans="1:7" ht="12.75">
      <c r="A62" s="149" t="s">
        <v>54</v>
      </c>
      <c r="B62" s="160">
        <v>6</v>
      </c>
      <c r="C62" s="168">
        <f>B62*100/B7</f>
        <v>0.547945205479452</v>
      </c>
      <c r="D62" s="152"/>
      <c r="E62" s="152" t="s">
        <v>55</v>
      </c>
      <c r="F62" s="150">
        <v>116</v>
      </c>
      <c r="G62" s="153">
        <f>F62*100/F$60</f>
        <v>22.879684418145956</v>
      </c>
    </row>
    <row r="63" spans="1:7" ht="12.75">
      <c r="A63" s="149" t="s">
        <v>56</v>
      </c>
      <c r="B63" s="160">
        <v>0</v>
      </c>
      <c r="C63" s="168">
        <f>B63*100/B7</f>
        <v>0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2.18</v>
      </c>
      <c r="G64" s="166" t="s">
        <v>261</v>
      </c>
    </row>
    <row r="65" spans="1:7" ht="13.5" thickBot="1">
      <c r="A65" s="171" t="s">
        <v>59</v>
      </c>
      <c r="B65" s="172">
        <v>6</v>
      </c>
      <c r="C65" s="173">
        <f>B65*100/B7</f>
        <v>0.547945205479452</v>
      </c>
      <c r="D65" s="174"/>
      <c r="E65" s="174" t="s">
        <v>60</v>
      </c>
      <c r="F65" s="175">
        <v>2.09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1095</v>
      </c>
      <c r="G9" s="33">
        <f>(F9/$F$9)*100</f>
        <v>100</v>
      </c>
    </row>
    <row r="10" spans="1:7" ht="12.75">
      <c r="A10" s="29" t="s">
        <v>269</v>
      </c>
      <c r="B10" s="93">
        <v>205</v>
      </c>
      <c r="C10" s="33">
        <f aca="true" t="shared" si="0" ref="C10:C15">(B10/$B$10)*100</f>
        <v>100</v>
      </c>
      <c r="E10" s="34" t="s">
        <v>270</v>
      </c>
      <c r="F10" s="97">
        <v>1043</v>
      </c>
      <c r="G10" s="84">
        <f aca="true" t="shared" si="1" ref="G10:G16">(F10/$F$9)*100</f>
        <v>95.25114155251143</v>
      </c>
    </row>
    <row r="11" spans="1:8" ht="12.75">
      <c r="A11" s="36" t="s">
        <v>271</v>
      </c>
      <c r="B11" s="98">
        <v>4</v>
      </c>
      <c r="C11" s="35">
        <f t="shared" si="0"/>
        <v>1.951219512195122</v>
      </c>
      <c r="E11" s="34" t="s">
        <v>272</v>
      </c>
      <c r="F11" s="97">
        <v>1034</v>
      </c>
      <c r="G11" s="84">
        <f t="shared" si="1"/>
        <v>94.42922374429223</v>
      </c>
      <c r="H11" s="15" t="s">
        <v>250</v>
      </c>
    </row>
    <row r="12" spans="1:8" ht="12.75">
      <c r="A12" s="36" t="s">
        <v>273</v>
      </c>
      <c r="B12" s="98">
        <v>9</v>
      </c>
      <c r="C12" s="35">
        <f t="shared" si="0"/>
        <v>4.390243902439024</v>
      </c>
      <c r="E12" s="34" t="s">
        <v>274</v>
      </c>
      <c r="F12" s="97">
        <v>564</v>
      </c>
      <c r="G12" s="84">
        <f t="shared" si="1"/>
        <v>51.50684931506849</v>
      </c>
      <c r="H12" s="15" t="s">
        <v>250</v>
      </c>
    </row>
    <row r="13" spans="1:7" ht="12.75">
      <c r="A13" s="36" t="s">
        <v>275</v>
      </c>
      <c r="B13" s="98">
        <v>101</v>
      </c>
      <c r="C13" s="35">
        <f t="shared" si="0"/>
        <v>49.26829268292683</v>
      </c>
      <c r="E13" s="34" t="s">
        <v>276</v>
      </c>
      <c r="F13" s="97">
        <v>470</v>
      </c>
      <c r="G13" s="84">
        <f t="shared" si="1"/>
        <v>42.922374429223744</v>
      </c>
    </row>
    <row r="14" spans="1:7" ht="12.75">
      <c r="A14" s="36" t="s">
        <v>277</v>
      </c>
      <c r="B14" s="98">
        <v>50</v>
      </c>
      <c r="C14" s="35">
        <f t="shared" si="0"/>
        <v>24.390243902439025</v>
      </c>
      <c r="E14" s="34" t="s">
        <v>166</v>
      </c>
      <c r="F14" s="97">
        <v>9</v>
      </c>
      <c r="G14" s="84">
        <f t="shared" si="1"/>
        <v>0.821917808219178</v>
      </c>
    </row>
    <row r="15" spans="1:7" ht="12.75">
      <c r="A15" s="36" t="s">
        <v>324</v>
      </c>
      <c r="B15" s="97">
        <v>41</v>
      </c>
      <c r="C15" s="35">
        <f t="shared" si="0"/>
        <v>20</v>
      </c>
      <c r="E15" s="34" t="s">
        <v>278</v>
      </c>
      <c r="F15" s="97">
        <v>52</v>
      </c>
      <c r="G15" s="84">
        <f t="shared" si="1"/>
        <v>4.748858447488584</v>
      </c>
    </row>
    <row r="16" spans="1:7" ht="12.75">
      <c r="A16" s="36"/>
      <c r="B16" s="93" t="s">
        <v>250</v>
      </c>
      <c r="C16" s="10"/>
      <c r="E16" s="34" t="s">
        <v>279</v>
      </c>
      <c r="F16" s="98">
        <v>30</v>
      </c>
      <c r="G16" s="84">
        <f t="shared" si="1"/>
        <v>2.73972602739726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</v>
      </c>
      <c r="G17" s="84">
        <f>(F17/$F$9)*100</f>
        <v>1.2785388127853883</v>
      </c>
    </row>
    <row r="18" spans="1:7" ht="12.75">
      <c r="A18" s="29" t="s">
        <v>282</v>
      </c>
      <c r="B18" s="93">
        <v>870</v>
      </c>
      <c r="C18" s="33">
        <f>(B18/$B$18)*100</f>
        <v>100</v>
      </c>
      <c r="E18" s="34" t="s">
        <v>283</v>
      </c>
      <c r="F18" s="97">
        <v>38</v>
      </c>
      <c r="G18" s="84">
        <f>(F18/$F$9)*100</f>
        <v>3.4703196347031966</v>
      </c>
    </row>
    <row r="19" spans="1:7" ht="12.75">
      <c r="A19" s="36" t="s">
        <v>284</v>
      </c>
      <c r="B19" s="97">
        <v>41</v>
      </c>
      <c r="C19" s="84">
        <f aca="true" t="shared" si="2" ref="C19:C25">(B19/$B$18)*100</f>
        <v>4.712643678160919</v>
      </c>
      <c r="E19" s="34"/>
      <c r="F19" s="97" t="s">
        <v>250</v>
      </c>
      <c r="G19" s="84"/>
    </row>
    <row r="20" spans="1:7" ht="12.75">
      <c r="A20" s="36" t="s">
        <v>285</v>
      </c>
      <c r="B20" s="97">
        <v>106</v>
      </c>
      <c r="C20" s="84">
        <f t="shared" si="2"/>
        <v>12.183908045977011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229</v>
      </c>
      <c r="C21" s="84">
        <f t="shared" si="2"/>
        <v>26.321839080459768</v>
      </c>
      <c r="E21" s="38" t="s">
        <v>167</v>
      </c>
      <c r="F21" s="80">
        <v>52</v>
      </c>
      <c r="G21" s="33">
        <f>(F21/$F$21)*100</f>
        <v>100</v>
      </c>
    </row>
    <row r="22" spans="1:7" ht="12.75">
      <c r="A22" s="36" t="s">
        <v>302</v>
      </c>
      <c r="B22" s="97">
        <v>158</v>
      </c>
      <c r="C22" s="84">
        <f t="shared" si="2"/>
        <v>18.160919540229887</v>
      </c>
      <c r="E22" s="34" t="s">
        <v>303</v>
      </c>
      <c r="F22" s="97">
        <v>20</v>
      </c>
      <c r="G22" s="84">
        <f aca="true" t="shared" si="3" ref="G22:G27">(F22/$F$21)*100</f>
        <v>38.46153846153847</v>
      </c>
    </row>
    <row r="23" spans="1:7" ht="12.75">
      <c r="A23" s="36" t="s">
        <v>304</v>
      </c>
      <c r="B23" s="97">
        <v>59</v>
      </c>
      <c r="C23" s="84">
        <f t="shared" si="2"/>
        <v>6.781609195402299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191</v>
      </c>
      <c r="C24" s="84">
        <f t="shared" si="2"/>
        <v>21.95402298850575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86</v>
      </c>
      <c r="C25" s="84">
        <f t="shared" si="2"/>
        <v>9.885057471264368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32</v>
      </c>
      <c r="G26" s="84">
        <f t="shared" si="3"/>
        <v>61.53846153846154</v>
      </c>
    </row>
    <row r="27" spans="1:7" ht="12.75">
      <c r="A27" s="36" t="s">
        <v>311</v>
      </c>
      <c r="B27" s="108">
        <v>83.1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31.8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1071</v>
      </c>
      <c r="G30" s="33">
        <f>(F30/$F$30)*100</f>
        <v>100</v>
      </c>
      <c r="J30" s="39"/>
    </row>
    <row r="31" spans="1:10" ht="12.75">
      <c r="A31" s="95" t="s">
        <v>296</v>
      </c>
      <c r="B31" s="93">
        <v>950</v>
      </c>
      <c r="C31" s="33">
        <f>(B31/$B$31)*100</f>
        <v>100</v>
      </c>
      <c r="E31" s="34" t="s">
        <v>317</v>
      </c>
      <c r="F31" s="97">
        <v>992</v>
      </c>
      <c r="G31" s="101">
        <f>(F31/$F$30)*100</f>
        <v>92.62371615312792</v>
      </c>
      <c r="J31" s="39"/>
    </row>
    <row r="32" spans="1:10" ht="12.75">
      <c r="A32" s="36" t="s">
        <v>318</v>
      </c>
      <c r="B32" s="97">
        <v>214</v>
      </c>
      <c r="C32" s="10">
        <f>(B32/$B$31)*100</f>
        <v>22.526315789473685</v>
      </c>
      <c r="E32" s="34" t="s">
        <v>319</v>
      </c>
      <c r="F32" s="97">
        <v>79</v>
      </c>
      <c r="G32" s="101">
        <f aca="true" t="shared" si="4" ref="G32:G39">(F32/$F$30)*100</f>
        <v>7.376283846872083</v>
      </c>
      <c r="J32" s="39"/>
    </row>
    <row r="33" spans="1:10" ht="12.75">
      <c r="A33" s="36" t="s">
        <v>320</v>
      </c>
      <c r="B33" s="97">
        <v>474</v>
      </c>
      <c r="C33" s="10">
        <f aca="true" t="shared" si="5" ref="C33:C38">(B33/$B$31)*100</f>
        <v>49.89473684210527</v>
      </c>
      <c r="E33" s="34" t="s">
        <v>321</v>
      </c>
      <c r="F33" s="97">
        <v>44</v>
      </c>
      <c r="G33" s="101">
        <f t="shared" si="4"/>
        <v>4.1083099906629315</v>
      </c>
      <c r="J33" s="39"/>
    </row>
    <row r="34" spans="1:7" ht="12.75">
      <c r="A34" s="36" t="s">
        <v>322</v>
      </c>
      <c r="B34" s="97">
        <v>27</v>
      </c>
      <c r="C34" s="10">
        <f t="shared" si="5"/>
        <v>2.8421052631578947</v>
      </c>
      <c r="E34" s="34" t="s">
        <v>323</v>
      </c>
      <c r="F34" s="97">
        <v>44</v>
      </c>
      <c r="G34" s="101">
        <f t="shared" si="4"/>
        <v>4.1083099906629315</v>
      </c>
    </row>
    <row r="35" spans="1:7" ht="12.75">
      <c r="A35" s="36" t="s">
        <v>325</v>
      </c>
      <c r="B35" s="97">
        <v>116</v>
      </c>
      <c r="C35" s="10">
        <f t="shared" si="5"/>
        <v>12.210526315789473</v>
      </c>
      <c r="E35" s="34" t="s">
        <v>321</v>
      </c>
      <c r="F35" s="97">
        <v>33</v>
      </c>
      <c r="G35" s="101">
        <f t="shared" si="4"/>
        <v>3.081232492997199</v>
      </c>
    </row>
    <row r="36" spans="1:7" ht="12.75">
      <c r="A36" s="36" t="s">
        <v>297</v>
      </c>
      <c r="B36" s="97">
        <v>81</v>
      </c>
      <c r="C36" s="10">
        <f t="shared" si="5"/>
        <v>8.526315789473685</v>
      </c>
      <c r="E36" s="34" t="s">
        <v>327</v>
      </c>
      <c r="F36" s="97">
        <v>30</v>
      </c>
      <c r="G36" s="101">
        <f t="shared" si="4"/>
        <v>2.801120448179272</v>
      </c>
    </row>
    <row r="37" spans="1:7" ht="12.75">
      <c r="A37" s="36" t="s">
        <v>326</v>
      </c>
      <c r="B37" s="97">
        <v>119</v>
      </c>
      <c r="C37" s="10">
        <f t="shared" si="5"/>
        <v>12.526315789473685</v>
      </c>
      <c r="E37" s="34" t="s">
        <v>321</v>
      </c>
      <c r="F37" s="97">
        <v>8</v>
      </c>
      <c r="G37" s="101">
        <f t="shared" si="4"/>
        <v>0.7469654528478058</v>
      </c>
    </row>
    <row r="38" spans="1:7" ht="12.75">
      <c r="A38" s="36" t="s">
        <v>297</v>
      </c>
      <c r="B38" s="97">
        <v>64</v>
      </c>
      <c r="C38" s="10">
        <f t="shared" si="5"/>
        <v>6.7368421052631575</v>
      </c>
      <c r="E38" s="34" t="s">
        <v>259</v>
      </c>
      <c r="F38" s="97">
        <v>2</v>
      </c>
      <c r="G38" s="101">
        <f t="shared" si="4"/>
        <v>0.18674136321195145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</v>
      </c>
      <c r="C42" s="33">
        <f>(B42/$B$42)*100</f>
        <v>100</v>
      </c>
      <c r="E42" s="31" t="s">
        <v>268</v>
      </c>
      <c r="F42" s="80">
        <v>1095</v>
      </c>
      <c r="G42" s="99">
        <f>(F42/$F$42)*100</f>
        <v>100</v>
      </c>
      <c r="I42" s="39"/>
    </row>
    <row r="43" spans="1:7" ht="12.75">
      <c r="A43" s="36" t="s">
        <v>301</v>
      </c>
      <c r="B43" s="98">
        <v>5</v>
      </c>
      <c r="C43" s="102">
        <f>(B43/$B$42)*100</f>
        <v>83.33333333333334</v>
      </c>
      <c r="E43" s="60" t="s">
        <v>168</v>
      </c>
      <c r="F43" s="106">
        <v>1269</v>
      </c>
      <c r="G43" s="107">
        <f aca="true" t="shared" si="6" ref="G43:G71">(F43/$F$42)*100</f>
        <v>115.89041095890411</v>
      </c>
    </row>
    <row r="44" spans="1:7" ht="12.75">
      <c r="A44" s="36"/>
      <c r="B44" s="93" t="s">
        <v>250</v>
      </c>
      <c r="C44" s="10"/>
      <c r="E44" s="1" t="s">
        <v>329</v>
      </c>
      <c r="F44" s="97">
        <v>6</v>
      </c>
      <c r="G44" s="101">
        <f t="shared" si="6"/>
        <v>0.547945205479452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</v>
      </c>
      <c r="G45" s="101">
        <f t="shared" si="6"/>
        <v>0.091324200913242</v>
      </c>
    </row>
    <row r="46" spans="1:7" ht="12.75">
      <c r="A46" s="29" t="s">
        <v>331</v>
      </c>
      <c r="B46" s="93">
        <v>913</v>
      </c>
      <c r="C46" s="33">
        <f>(B46/$B$46)*100</f>
        <v>100</v>
      </c>
      <c r="E46" s="1" t="s">
        <v>332</v>
      </c>
      <c r="F46" s="97">
        <v>11</v>
      </c>
      <c r="G46" s="101">
        <f t="shared" si="6"/>
        <v>1.004566210045662</v>
      </c>
    </row>
    <row r="47" spans="1:7" ht="12.75">
      <c r="A47" s="36" t="s">
        <v>333</v>
      </c>
      <c r="B47" s="97">
        <v>161</v>
      </c>
      <c r="C47" s="10">
        <f>(B47/$B$46)*100</f>
        <v>17.634173055859804</v>
      </c>
      <c r="E47" s="1" t="s">
        <v>334</v>
      </c>
      <c r="F47" s="97">
        <v>16</v>
      </c>
      <c r="G47" s="101">
        <f t="shared" si="6"/>
        <v>1.461187214611872</v>
      </c>
    </row>
    <row r="48" spans="1:7" ht="12.75">
      <c r="A48" s="36"/>
      <c r="B48" s="93" t="s">
        <v>250</v>
      </c>
      <c r="C48" s="10"/>
      <c r="E48" s="1" t="s">
        <v>335</v>
      </c>
      <c r="F48" s="97">
        <v>214</v>
      </c>
      <c r="G48" s="101">
        <f t="shared" si="6"/>
        <v>19.54337899543379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</v>
      </c>
      <c r="G49" s="101">
        <f t="shared" si="6"/>
        <v>1.461187214611872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</v>
      </c>
      <c r="G50" s="101">
        <f t="shared" si="6"/>
        <v>0.273972602739726</v>
      </c>
    </row>
    <row r="51" spans="1:7" ht="12.75">
      <c r="A51" s="5" t="s">
        <v>338</v>
      </c>
      <c r="B51" s="93">
        <v>176</v>
      </c>
      <c r="C51" s="33">
        <f>(B51/$B$51)*100</f>
        <v>100</v>
      </c>
      <c r="E51" s="1" t="s">
        <v>339</v>
      </c>
      <c r="F51" s="97">
        <v>205</v>
      </c>
      <c r="G51" s="101">
        <f t="shared" si="6"/>
        <v>18.72146118721461</v>
      </c>
    </row>
    <row r="52" spans="1:7" ht="12.75">
      <c r="A52" s="4" t="s">
        <v>340</v>
      </c>
      <c r="B52" s="98">
        <v>16</v>
      </c>
      <c r="C52" s="10">
        <f>(B52/$B$51)*100</f>
        <v>9.090909090909092</v>
      </c>
      <c r="E52" s="1" t="s">
        <v>341</v>
      </c>
      <c r="F52" s="97">
        <v>5</v>
      </c>
      <c r="G52" s="101">
        <f t="shared" si="6"/>
        <v>0.45662100456621</v>
      </c>
    </row>
    <row r="53" spans="1:7" ht="12.75">
      <c r="A53" s="4"/>
      <c r="B53" s="93" t="s">
        <v>250</v>
      </c>
      <c r="C53" s="10"/>
      <c r="E53" s="1" t="s">
        <v>342</v>
      </c>
      <c r="F53" s="97">
        <v>8</v>
      </c>
      <c r="G53" s="101">
        <f t="shared" si="6"/>
        <v>0.730593607305936</v>
      </c>
    </row>
    <row r="54" spans="1:7" ht="14.25">
      <c r="A54" s="5" t="s">
        <v>343</v>
      </c>
      <c r="B54" s="93">
        <v>601</v>
      </c>
      <c r="C54" s="33">
        <f>(B54/$B$54)*100</f>
        <v>100</v>
      </c>
      <c r="E54" s="1" t="s">
        <v>201</v>
      </c>
      <c r="F54" s="97">
        <v>213</v>
      </c>
      <c r="G54" s="101">
        <f t="shared" si="6"/>
        <v>19.45205479452055</v>
      </c>
    </row>
    <row r="55" spans="1:7" ht="12.75">
      <c r="A55" s="4" t="s">
        <v>340</v>
      </c>
      <c r="B55" s="98">
        <v>70</v>
      </c>
      <c r="C55" s="10">
        <f>(B55/$B$54)*100</f>
        <v>11.647254575707153</v>
      </c>
      <c r="E55" s="1" t="s">
        <v>344</v>
      </c>
      <c r="F55" s="97">
        <v>99</v>
      </c>
      <c r="G55" s="101">
        <f t="shared" si="6"/>
        <v>9.04109589041096</v>
      </c>
    </row>
    <row r="56" spans="1:7" ht="12.75">
      <c r="A56" s="4" t="s">
        <v>345</v>
      </c>
      <c r="B56" s="119">
        <v>61.4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531</v>
      </c>
      <c r="C57" s="10">
        <f>(B57/$B$54)*100</f>
        <v>88.35274542429285</v>
      </c>
      <c r="E57" s="1" t="s">
        <v>348</v>
      </c>
      <c r="F57" s="97">
        <v>15</v>
      </c>
      <c r="G57" s="101">
        <f t="shared" si="6"/>
        <v>1.36986301369863</v>
      </c>
    </row>
    <row r="58" spans="1:7" ht="12.75">
      <c r="A58" s="4" t="s">
        <v>345</v>
      </c>
      <c r="B58" s="119">
        <v>72.7</v>
      </c>
      <c r="C58" s="37" t="s">
        <v>261</v>
      </c>
      <c r="E58" s="1" t="s">
        <v>349</v>
      </c>
      <c r="F58" s="97">
        <v>55</v>
      </c>
      <c r="G58" s="101">
        <f t="shared" si="6"/>
        <v>5.0228310502283104</v>
      </c>
    </row>
    <row r="59" spans="1:7" ht="12.75">
      <c r="A59" s="4"/>
      <c r="B59" s="93" t="s">
        <v>250</v>
      </c>
      <c r="C59" s="10"/>
      <c r="E59" s="1" t="s">
        <v>350</v>
      </c>
      <c r="F59" s="97">
        <v>3</v>
      </c>
      <c r="G59" s="101">
        <f t="shared" si="6"/>
        <v>0.273972602739726</v>
      </c>
    </row>
    <row r="60" spans="1:7" ht="12.75">
      <c r="A60" s="5" t="s">
        <v>351</v>
      </c>
      <c r="B60" s="93">
        <v>292</v>
      </c>
      <c r="C60" s="33">
        <f>(B60/$B$60)*100</f>
        <v>100</v>
      </c>
      <c r="E60" s="1" t="s">
        <v>352</v>
      </c>
      <c r="F60" s="97">
        <v>17</v>
      </c>
      <c r="G60" s="101">
        <f t="shared" si="6"/>
        <v>1.552511415525114</v>
      </c>
    </row>
    <row r="61" spans="1:7" ht="12.75">
      <c r="A61" s="4" t="s">
        <v>340</v>
      </c>
      <c r="B61" s="97">
        <v>105</v>
      </c>
      <c r="C61" s="10">
        <f>(B61/$B$60)*100</f>
        <v>35.95890410958904</v>
      </c>
      <c r="E61" s="1" t="s">
        <v>353</v>
      </c>
      <c r="F61" s="97">
        <v>21</v>
      </c>
      <c r="G61" s="101">
        <f t="shared" si="6"/>
        <v>1.9178082191780823</v>
      </c>
    </row>
    <row r="62" spans="1:7" ht="12.75">
      <c r="A62" s="4"/>
      <c r="B62" s="93" t="s">
        <v>250</v>
      </c>
      <c r="C62" s="10"/>
      <c r="E62" s="1" t="s">
        <v>354</v>
      </c>
      <c r="F62" s="97">
        <v>21</v>
      </c>
      <c r="G62" s="101">
        <f t="shared" si="6"/>
        <v>1.9178082191780823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</v>
      </c>
      <c r="G63" s="101">
        <f t="shared" si="6"/>
        <v>0.365296803652968</v>
      </c>
    </row>
    <row r="64" spans="1:7" ht="12.75">
      <c r="A64" s="29" t="s">
        <v>357</v>
      </c>
      <c r="B64" s="93">
        <v>1071</v>
      </c>
      <c r="C64" s="33">
        <f>(B64/$B$64)*100</f>
        <v>100</v>
      </c>
      <c r="E64" s="1" t="s">
        <v>358</v>
      </c>
      <c r="F64" s="97">
        <v>6</v>
      </c>
      <c r="G64" s="101">
        <f t="shared" si="6"/>
        <v>0.547945205479452</v>
      </c>
    </row>
    <row r="65" spans="1:7" ht="12.75">
      <c r="A65" s="4" t="s">
        <v>256</v>
      </c>
      <c r="B65" s="97">
        <v>658</v>
      </c>
      <c r="C65" s="10">
        <f>(B65/$B$64)*100</f>
        <v>61.43790849673203</v>
      </c>
      <c r="E65" s="1" t="s">
        <v>359</v>
      </c>
      <c r="F65" s="97">
        <v>21</v>
      </c>
      <c r="G65" s="101">
        <f t="shared" si="6"/>
        <v>1.9178082191780823</v>
      </c>
    </row>
    <row r="66" spans="1:7" ht="12.75">
      <c r="A66" s="4" t="s">
        <v>257</v>
      </c>
      <c r="B66" s="97">
        <v>403</v>
      </c>
      <c r="C66" s="10">
        <f aca="true" t="shared" si="7" ref="C66:C71">(B66/$B$64)*100</f>
        <v>37.62838468720822</v>
      </c>
      <c r="E66" s="1" t="s">
        <v>360</v>
      </c>
      <c r="F66" s="97">
        <v>2</v>
      </c>
      <c r="G66" s="101">
        <f t="shared" si="6"/>
        <v>0.182648401826484</v>
      </c>
    </row>
    <row r="67" spans="1:7" ht="12.75">
      <c r="A67" s="4" t="s">
        <v>361</v>
      </c>
      <c r="B67" s="97">
        <v>257</v>
      </c>
      <c r="C67" s="10">
        <f t="shared" si="7"/>
        <v>23.99626517273576</v>
      </c>
      <c r="E67" s="1" t="s">
        <v>362</v>
      </c>
      <c r="F67" s="97">
        <v>7</v>
      </c>
      <c r="G67" s="101">
        <f t="shared" si="6"/>
        <v>0.6392694063926941</v>
      </c>
    </row>
    <row r="68" spans="1:7" ht="12.75">
      <c r="A68" s="4" t="s">
        <v>363</v>
      </c>
      <c r="B68" s="97">
        <v>146</v>
      </c>
      <c r="C68" s="10">
        <f t="shared" si="7"/>
        <v>13.632119514472455</v>
      </c>
      <c r="E68" s="1" t="s">
        <v>364</v>
      </c>
      <c r="F68" s="97">
        <v>62</v>
      </c>
      <c r="G68" s="101">
        <f t="shared" si="6"/>
        <v>5.662100456621005</v>
      </c>
    </row>
    <row r="69" spans="1:7" ht="12.75">
      <c r="A69" s="4" t="s">
        <v>365</v>
      </c>
      <c r="B69" s="97">
        <v>75</v>
      </c>
      <c r="C69" s="10">
        <f t="shared" si="7"/>
        <v>7.002801120448179</v>
      </c>
      <c r="E69" s="1" t="s">
        <v>366</v>
      </c>
      <c r="F69" s="97">
        <v>8</v>
      </c>
      <c r="G69" s="101">
        <f t="shared" si="6"/>
        <v>0.730593607305936</v>
      </c>
    </row>
    <row r="70" spans="1:7" ht="12.75">
      <c r="A70" s="4" t="s">
        <v>367</v>
      </c>
      <c r="B70" s="97">
        <v>71</v>
      </c>
      <c r="C70" s="10">
        <f t="shared" si="7"/>
        <v>6.629318394024277</v>
      </c>
      <c r="E70" s="1" t="s">
        <v>368</v>
      </c>
      <c r="F70" s="97">
        <v>3</v>
      </c>
      <c r="G70" s="101">
        <f t="shared" si="6"/>
        <v>0.273972602739726</v>
      </c>
    </row>
    <row r="71" spans="1:7" ht="12.75">
      <c r="A71" s="7" t="s">
        <v>258</v>
      </c>
      <c r="B71" s="103">
        <v>10</v>
      </c>
      <c r="C71" s="40">
        <f t="shared" si="7"/>
        <v>0.9337068160597572</v>
      </c>
      <c r="D71" s="41"/>
      <c r="E71" s="9" t="s">
        <v>369</v>
      </c>
      <c r="F71" s="103">
        <v>227</v>
      </c>
      <c r="G71" s="104">
        <f t="shared" si="6"/>
        <v>20.730593607305934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932</v>
      </c>
      <c r="C9" s="81">
        <f>(B9/$B$9)*100</f>
        <v>100</v>
      </c>
      <c r="D9" s="65"/>
      <c r="E9" s="79" t="s">
        <v>381</v>
      </c>
      <c r="F9" s="80">
        <v>530</v>
      </c>
      <c r="G9" s="81">
        <f>(F9/$F$9)*100</f>
        <v>100</v>
      </c>
    </row>
    <row r="10" spans="1:7" ht="12.75">
      <c r="A10" s="82" t="s">
        <v>382</v>
      </c>
      <c r="B10" s="97">
        <v>538</v>
      </c>
      <c r="C10" s="105">
        <f>(B10/$B$9)*100</f>
        <v>57.72532188841202</v>
      </c>
      <c r="D10" s="65"/>
      <c r="E10" s="78" t="s">
        <v>383</v>
      </c>
      <c r="F10" s="97">
        <v>55</v>
      </c>
      <c r="G10" s="105">
        <f aca="true" t="shared" si="0" ref="G10:G19">(F10/$F$9)*100</f>
        <v>10.377358490566039</v>
      </c>
    </row>
    <row r="11" spans="1:7" ht="12.75">
      <c r="A11" s="82" t="s">
        <v>384</v>
      </c>
      <c r="B11" s="97">
        <v>536</v>
      </c>
      <c r="C11" s="105">
        <f aca="true" t="shared" si="1" ref="C11:C16">(B11/$B$9)*100</f>
        <v>57.5107296137339</v>
      </c>
      <c r="D11" s="65"/>
      <c r="E11" s="78" t="s">
        <v>385</v>
      </c>
      <c r="F11" s="97">
        <v>35</v>
      </c>
      <c r="G11" s="105">
        <f t="shared" si="0"/>
        <v>6.60377358490566</v>
      </c>
    </row>
    <row r="12" spans="1:7" ht="12.75">
      <c r="A12" s="82" t="s">
        <v>386</v>
      </c>
      <c r="B12" s="97">
        <v>488</v>
      </c>
      <c r="C12" s="105">
        <f>(B12/$B$9)*100</f>
        <v>52.36051502145923</v>
      </c>
      <c r="D12" s="65"/>
      <c r="E12" s="78" t="s">
        <v>387</v>
      </c>
      <c r="F12" s="97">
        <v>66</v>
      </c>
      <c r="G12" s="105">
        <f t="shared" si="0"/>
        <v>12.452830188679245</v>
      </c>
    </row>
    <row r="13" spans="1:7" ht="12.75">
      <c r="A13" s="82" t="s">
        <v>388</v>
      </c>
      <c r="B13" s="97">
        <v>48</v>
      </c>
      <c r="C13" s="105">
        <f>(B13/$B$9)*100</f>
        <v>5.150214592274678</v>
      </c>
      <c r="D13" s="65"/>
      <c r="E13" s="78" t="s">
        <v>389</v>
      </c>
      <c r="F13" s="97">
        <v>84</v>
      </c>
      <c r="G13" s="105">
        <f t="shared" si="0"/>
        <v>15.849056603773585</v>
      </c>
    </row>
    <row r="14" spans="1:7" ht="12.75">
      <c r="A14" s="82" t="s">
        <v>390</v>
      </c>
      <c r="B14" s="120">
        <v>9</v>
      </c>
      <c r="C14" s="112" t="s">
        <v>261</v>
      </c>
      <c r="D14" s="65"/>
      <c r="E14" s="78" t="s">
        <v>391</v>
      </c>
      <c r="F14" s="97">
        <v>96</v>
      </c>
      <c r="G14" s="105">
        <f t="shared" si="0"/>
        <v>18.11320754716981</v>
      </c>
    </row>
    <row r="15" spans="1:7" ht="12.75">
      <c r="A15" s="82" t="s">
        <v>392</v>
      </c>
      <c r="B15" s="109">
        <v>2</v>
      </c>
      <c r="C15" s="105">
        <f t="shared" si="1"/>
        <v>0.2145922746781116</v>
      </c>
      <c r="D15" s="65"/>
      <c r="E15" s="78" t="s">
        <v>393</v>
      </c>
      <c r="F15" s="97">
        <v>94</v>
      </c>
      <c r="G15" s="105">
        <f t="shared" si="0"/>
        <v>17.735849056603772</v>
      </c>
    </row>
    <row r="16" spans="1:7" ht="12.75">
      <c r="A16" s="82" t="s">
        <v>67</v>
      </c>
      <c r="B16" s="97">
        <v>394</v>
      </c>
      <c r="C16" s="105">
        <f t="shared" si="1"/>
        <v>42.27467811158798</v>
      </c>
      <c r="D16" s="65"/>
      <c r="E16" s="78" t="s">
        <v>68</v>
      </c>
      <c r="F16" s="97">
        <v>46</v>
      </c>
      <c r="G16" s="105">
        <f t="shared" si="0"/>
        <v>8.679245283018867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39</v>
      </c>
      <c r="G17" s="105">
        <f t="shared" si="0"/>
        <v>7.3584905660377355</v>
      </c>
    </row>
    <row r="18" spans="1:7" ht="12.75">
      <c r="A18" s="77" t="s">
        <v>70</v>
      </c>
      <c r="B18" s="80">
        <v>470</v>
      </c>
      <c r="C18" s="81">
        <f>(B18/$B$18)*100</f>
        <v>100</v>
      </c>
      <c r="D18" s="65"/>
      <c r="E18" s="78" t="s">
        <v>170</v>
      </c>
      <c r="F18" s="97">
        <v>9</v>
      </c>
      <c r="G18" s="105">
        <f t="shared" si="0"/>
        <v>1.6981132075471699</v>
      </c>
    </row>
    <row r="19" spans="1:9" ht="12.75">
      <c r="A19" s="82" t="s">
        <v>382</v>
      </c>
      <c r="B19" s="97">
        <v>238</v>
      </c>
      <c r="C19" s="105">
        <f>(B19/$B$18)*100</f>
        <v>50.638297872340424</v>
      </c>
      <c r="D19" s="65"/>
      <c r="E19" s="78" t="s">
        <v>169</v>
      </c>
      <c r="F19" s="98">
        <v>6</v>
      </c>
      <c r="G19" s="105">
        <f t="shared" si="0"/>
        <v>1.1320754716981132</v>
      </c>
      <c r="I19" s="117"/>
    </row>
    <row r="20" spans="1:7" ht="12.75">
      <c r="A20" s="82" t="s">
        <v>384</v>
      </c>
      <c r="B20" s="97">
        <v>238</v>
      </c>
      <c r="C20" s="105">
        <f>(B20/$B$18)*100</f>
        <v>50.638297872340424</v>
      </c>
      <c r="D20" s="65"/>
      <c r="E20" s="78" t="s">
        <v>71</v>
      </c>
      <c r="F20" s="97">
        <v>37500</v>
      </c>
      <c r="G20" s="112" t="s">
        <v>261</v>
      </c>
    </row>
    <row r="21" spans="1:7" ht="12.75">
      <c r="A21" s="82" t="s">
        <v>386</v>
      </c>
      <c r="B21" s="97">
        <v>216</v>
      </c>
      <c r="C21" s="105">
        <f>(B21/$B$18)*100</f>
        <v>45.95744680851064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388</v>
      </c>
      <c r="G22" s="105">
        <f>(F22/$F$9)*100</f>
        <v>73.20754716981132</v>
      </c>
    </row>
    <row r="23" spans="1:7" ht="12.75">
      <c r="A23" s="77" t="s">
        <v>73</v>
      </c>
      <c r="B23" s="80">
        <v>26</v>
      </c>
      <c r="C23" s="81">
        <f>(B23/$B$23)*100</f>
        <v>100</v>
      </c>
      <c r="D23" s="65"/>
      <c r="E23" s="78" t="s">
        <v>74</v>
      </c>
      <c r="F23" s="97">
        <v>45634</v>
      </c>
      <c r="G23" s="112" t="s">
        <v>261</v>
      </c>
    </row>
    <row r="24" spans="1:7" ht="12.75">
      <c r="A24" s="82" t="s">
        <v>75</v>
      </c>
      <c r="B24" s="97">
        <v>11</v>
      </c>
      <c r="C24" s="105">
        <f>(B24/$B$23)*100</f>
        <v>42.30769230769231</v>
      </c>
      <c r="D24" s="65"/>
      <c r="E24" s="78" t="s">
        <v>76</v>
      </c>
      <c r="F24" s="97">
        <v>213</v>
      </c>
      <c r="G24" s="105">
        <f>(F24/$F$9)*100</f>
        <v>40.18867924528302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12120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</v>
      </c>
      <c r="G26" s="105">
        <f>(F26/$F$9)*100</f>
        <v>1.3207547169811322</v>
      </c>
    </row>
    <row r="27" spans="1:7" ht="12.75">
      <c r="A27" s="77" t="s">
        <v>85</v>
      </c>
      <c r="B27" s="80">
        <v>472</v>
      </c>
      <c r="C27" s="81">
        <f>(B27/$B$27)*100</f>
        <v>100</v>
      </c>
      <c r="D27" s="65"/>
      <c r="E27" s="78" t="s">
        <v>78</v>
      </c>
      <c r="F27" s="98">
        <v>9100</v>
      </c>
      <c r="G27" s="112" t="s">
        <v>261</v>
      </c>
    </row>
    <row r="28" spans="1:7" ht="12.75">
      <c r="A28" s="82" t="s">
        <v>86</v>
      </c>
      <c r="B28" s="97">
        <v>354</v>
      </c>
      <c r="C28" s="105">
        <f aca="true" t="shared" si="2" ref="C28:C33">(B28/$B$27)*100</f>
        <v>75</v>
      </c>
      <c r="D28" s="65"/>
      <c r="E28" s="78" t="s">
        <v>79</v>
      </c>
      <c r="F28" s="97">
        <v>12</v>
      </c>
      <c r="G28" s="105">
        <f>(F28/$F$9)*100</f>
        <v>2.2641509433962264</v>
      </c>
    </row>
    <row r="29" spans="1:7" ht="12.75">
      <c r="A29" s="82" t="s">
        <v>87</v>
      </c>
      <c r="B29" s="97">
        <v>23</v>
      </c>
      <c r="C29" s="105">
        <f t="shared" si="2"/>
        <v>4.872881355932203</v>
      </c>
      <c r="D29" s="65"/>
      <c r="E29" s="78" t="s">
        <v>80</v>
      </c>
      <c r="F29" s="97">
        <v>1467</v>
      </c>
      <c r="G29" s="112" t="s">
        <v>261</v>
      </c>
    </row>
    <row r="30" spans="1:7" ht="12.75">
      <c r="A30" s="82" t="s">
        <v>88</v>
      </c>
      <c r="B30" s="97">
        <v>8</v>
      </c>
      <c r="C30" s="105">
        <f t="shared" si="2"/>
        <v>1.694915254237288</v>
      </c>
      <c r="D30" s="65"/>
      <c r="E30" s="78" t="s">
        <v>81</v>
      </c>
      <c r="F30" s="97">
        <v>148</v>
      </c>
      <c r="G30" s="105">
        <f>(F30/$F$9)*100</f>
        <v>27.92452830188679</v>
      </c>
    </row>
    <row r="31" spans="1:7" ht="12.75">
      <c r="A31" s="82" t="s">
        <v>115</v>
      </c>
      <c r="B31" s="97">
        <v>33</v>
      </c>
      <c r="C31" s="105">
        <f t="shared" si="2"/>
        <v>6.991525423728813</v>
      </c>
      <c r="D31" s="65"/>
      <c r="E31" s="78" t="s">
        <v>82</v>
      </c>
      <c r="F31" s="97">
        <v>32423</v>
      </c>
      <c r="G31" s="112" t="s">
        <v>261</v>
      </c>
    </row>
    <row r="32" spans="1:7" ht="12.75">
      <c r="A32" s="82" t="s">
        <v>89</v>
      </c>
      <c r="B32" s="97">
        <v>33</v>
      </c>
      <c r="C32" s="105">
        <f t="shared" si="2"/>
        <v>6.991525423728813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21</v>
      </c>
      <c r="C33" s="105">
        <f t="shared" si="2"/>
        <v>4.4491525423728815</v>
      </c>
      <c r="D33" s="65"/>
      <c r="E33" s="79" t="s">
        <v>84</v>
      </c>
      <c r="F33" s="80">
        <v>301</v>
      </c>
      <c r="G33" s="81">
        <f>(F33/$F$33)*100</f>
        <v>100</v>
      </c>
    </row>
    <row r="34" spans="1:7" ht="12.75">
      <c r="A34" s="82" t="s">
        <v>91</v>
      </c>
      <c r="B34" s="120">
        <v>22.9</v>
      </c>
      <c r="C34" s="112" t="s">
        <v>261</v>
      </c>
      <c r="D34" s="65"/>
      <c r="E34" s="78" t="s">
        <v>383</v>
      </c>
      <c r="F34" s="97">
        <v>13</v>
      </c>
      <c r="G34" s="105">
        <f aca="true" t="shared" si="3" ref="G34:G43">(F34/$F$33)*100</f>
        <v>4.318936877076411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</v>
      </c>
      <c r="G35" s="105">
        <f t="shared" si="3"/>
        <v>2.3255813953488373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23</v>
      </c>
      <c r="G36" s="105">
        <f t="shared" si="3"/>
        <v>7.641196013289036</v>
      </c>
    </row>
    <row r="37" spans="1:7" ht="12.75">
      <c r="A37" s="77" t="s">
        <v>94</v>
      </c>
      <c r="B37" s="80">
        <v>488</v>
      </c>
      <c r="C37" s="81">
        <f>(B37/$B$37)*100</f>
        <v>100</v>
      </c>
      <c r="D37" s="65"/>
      <c r="E37" s="78" t="s">
        <v>389</v>
      </c>
      <c r="F37" s="97">
        <v>50</v>
      </c>
      <c r="G37" s="105">
        <f t="shared" si="3"/>
        <v>16.611295681063122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68</v>
      </c>
      <c r="G38" s="105">
        <f t="shared" si="3"/>
        <v>22.591362126245848</v>
      </c>
    </row>
    <row r="39" spans="1:7" ht="12.75">
      <c r="A39" s="82" t="s">
        <v>97</v>
      </c>
      <c r="B39" s="98">
        <v>197</v>
      </c>
      <c r="C39" s="105">
        <f>(B39/$B$37)*100</f>
        <v>40.36885245901639</v>
      </c>
      <c r="D39" s="65"/>
      <c r="E39" s="78" t="s">
        <v>393</v>
      </c>
      <c r="F39" s="97">
        <v>60</v>
      </c>
      <c r="G39" s="105">
        <f t="shared" si="3"/>
        <v>19.93355481727575</v>
      </c>
    </row>
    <row r="40" spans="1:7" ht="12.75">
      <c r="A40" s="82" t="s">
        <v>98</v>
      </c>
      <c r="B40" s="98">
        <v>81</v>
      </c>
      <c r="C40" s="105">
        <f>(B40/$B$37)*100</f>
        <v>16.598360655737704</v>
      </c>
      <c r="D40" s="65"/>
      <c r="E40" s="78" t="s">
        <v>68</v>
      </c>
      <c r="F40" s="97">
        <v>35</v>
      </c>
      <c r="G40" s="105">
        <f t="shared" si="3"/>
        <v>11.627906976744185</v>
      </c>
    </row>
    <row r="41" spans="1:7" ht="12.75">
      <c r="A41" s="82" t="s">
        <v>100</v>
      </c>
      <c r="B41" s="98">
        <v>127</v>
      </c>
      <c r="C41" s="105">
        <f>(B41/$B$37)*100</f>
        <v>26.024590163934423</v>
      </c>
      <c r="D41" s="65"/>
      <c r="E41" s="78" t="s">
        <v>69</v>
      </c>
      <c r="F41" s="97">
        <v>33</v>
      </c>
      <c r="G41" s="105">
        <f t="shared" si="3"/>
        <v>10.96345514950166</v>
      </c>
    </row>
    <row r="42" spans="1:7" ht="12.75">
      <c r="A42" s="82" t="s">
        <v>260</v>
      </c>
      <c r="B42" s="98">
        <v>8</v>
      </c>
      <c r="C42" s="105">
        <f>(B42/$B$37)*100</f>
        <v>1.639344262295082</v>
      </c>
      <c r="D42" s="65"/>
      <c r="E42" s="78" t="s">
        <v>170</v>
      </c>
      <c r="F42" s="97">
        <v>6</v>
      </c>
      <c r="G42" s="105">
        <f t="shared" si="3"/>
        <v>1.9933554817275747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</v>
      </c>
      <c r="G43" s="105">
        <f t="shared" si="3"/>
        <v>1.9933554817275747</v>
      </c>
    </row>
    <row r="44" spans="1:7" ht="12.75">
      <c r="A44" s="82" t="s">
        <v>291</v>
      </c>
      <c r="B44" s="98">
        <v>56</v>
      </c>
      <c r="C44" s="105">
        <f>(B44/$B$37)*100</f>
        <v>11.475409836065573</v>
      </c>
      <c r="D44" s="65"/>
      <c r="E44" s="78" t="s">
        <v>93</v>
      </c>
      <c r="F44" s="97">
        <v>47031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</v>
      </c>
      <c r="C46" s="105">
        <f>(B46/$B$37)*100</f>
        <v>3.8934426229508197</v>
      </c>
      <c r="D46" s="65"/>
      <c r="E46" s="78" t="s">
        <v>96</v>
      </c>
      <c r="F46" s="97">
        <v>25663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36375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1.639344262295082</v>
      </c>
      <c r="D49" s="87"/>
      <c r="E49" s="88" t="s">
        <v>102</v>
      </c>
      <c r="F49" s="113">
        <v>29583</v>
      </c>
      <c r="G49" s="114" t="s">
        <v>261</v>
      </c>
    </row>
    <row r="50" spans="1:7" ht="13.5" thickTop="1">
      <c r="A50" s="82" t="s">
        <v>116</v>
      </c>
      <c r="B50" s="98">
        <v>42</v>
      </c>
      <c r="C50" s="105">
        <f t="shared" si="4"/>
        <v>8.60655737704918</v>
      </c>
      <c r="D50" s="65"/>
      <c r="E50" s="78"/>
      <c r="F50" s="86"/>
      <c r="G50" s="85"/>
    </row>
    <row r="51" spans="1:7" ht="12.75">
      <c r="A51" s="82" t="s">
        <v>117</v>
      </c>
      <c r="B51" s="98">
        <v>14</v>
      </c>
      <c r="C51" s="105">
        <f t="shared" si="4"/>
        <v>2.8688524590163933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</v>
      </c>
      <c r="C52" s="105">
        <f t="shared" si="4"/>
        <v>0.4098360655737705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68</v>
      </c>
      <c r="C53" s="105">
        <f t="shared" si="4"/>
        <v>13.934426229508196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17</v>
      </c>
      <c r="C54" s="105">
        <f t="shared" si="4"/>
        <v>3.483606557377049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</v>
      </c>
      <c r="C55" s="105">
        <f t="shared" si="4"/>
        <v>1.8442622950819672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26</v>
      </c>
      <c r="C57" s="105">
        <f>(B57/$B$37)*100</f>
        <v>5.327868852459016</v>
      </c>
      <c r="D57" s="65"/>
      <c r="E57" s="79" t="s">
        <v>84</v>
      </c>
      <c r="F57" s="80">
        <v>14</v>
      </c>
      <c r="G57" s="105">
        <f>(F57/L57)*100</f>
        <v>4.651162790697675</v>
      </c>
      <c r="H57" s="79" t="s">
        <v>84</v>
      </c>
      <c r="L57" s="15">
        <v>301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</v>
      </c>
      <c r="G58" s="105">
        <f>(F58/L58)*100</f>
        <v>6.9306930693069315</v>
      </c>
      <c r="H58" s="78" t="s">
        <v>118</v>
      </c>
      <c r="L58" s="15">
        <v>101</v>
      </c>
    </row>
    <row r="59" spans="1:12" ht="12.75">
      <c r="A59" s="82" t="s">
        <v>112</v>
      </c>
      <c r="B59" s="98">
        <v>25</v>
      </c>
      <c r="C59" s="105">
        <f>(B59/$B$37)*100</f>
        <v>5.122950819672131</v>
      </c>
      <c r="D59" s="65"/>
      <c r="E59" s="78" t="s">
        <v>120</v>
      </c>
      <c r="F59" s="97">
        <v>3</v>
      </c>
      <c r="G59" s="105">
        <f>(F59/L59)*100</f>
        <v>12</v>
      </c>
      <c r="H59" s="78" t="s">
        <v>120</v>
      </c>
      <c r="L59" s="15">
        <v>25</v>
      </c>
    </row>
    <row r="60" spans="1:7" ht="12.75">
      <c r="A60" s="82" t="s">
        <v>113</v>
      </c>
      <c r="B60" s="98">
        <v>120</v>
      </c>
      <c r="C60" s="105">
        <f>(B60/$B$37)*100</f>
        <v>24.59016393442623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80</v>
      </c>
      <c r="C62" s="105">
        <f>(B62/$B$37)*100</f>
        <v>16.39344262295082</v>
      </c>
      <c r="D62" s="65"/>
      <c r="E62" s="79" t="s">
        <v>123</v>
      </c>
      <c r="F62" s="80">
        <v>8</v>
      </c>
      <c r="G62" s="105">
        <f>(F62/L62)*100</f>
        <v>15.384615384615385</v>
      </c>
      <c r="H62" s="79" t="s">
        <v>394</v>
      </c>
      <c r="L62" s="15">
        <v>52</v>
      </c>
    </row>
    <row r="63" spans="1:12" ht="12.75">
      <c r="A63" s="61" t="s">
        <v>293</v>
      </c>
      <c r="B63" s="98">
        <v>29</v>
      </c>
      <c r="C63" s="105">
        <f>(B63/$B$37)*100</f>
        <v>5.942622950819672</v>
      </c>
      <c r="D63" s="65"/>
      <c r="E63" s="78" t="s">
        <v>118</v>
      </c>
      <c r="F63" s="97">
        <v>6</v>
      </c>
      <c r="G63" s="105">
        <f>(F63/L63)*100</f>
        <v>21.428571428571427</v>
      </c>
      <c r="H63" s="78" t="s">
        <v>118</v>
      </c>
      <c r="L63" s="15">
        <v>28</v>
      </c>
    </row>
    <row r="64" spans="1:12" ht="12.75">
      <c r="A64" s="82" t="s">
        <v>114</v>
      </c>
      <c r="B64" s="98">
        <v>48</v>
      </c>
      <c r="C64" s="105">
        <f>(B64/$B$37)*100</f>
        <v>9.836065573770492</v>
      </c>
      <c r="D64" s="65"/>
      <c r="E64" s="78" t="s">
        <v>120</v>
      </c>
      <c r="F64" s="97">
        <v>2</v>
      </c>
      <c r="G64" s="105">
        <f>(F64/L64)*100</f>
        <v>50</v>
      </c>
      <c r="H64" s="78" t="s">
        <v>120</v>
      </c>
      <c r="L64" s="15">
        <v>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81</v>
      </c>
      <c r="G66" s="105">
        <f aca="true" t="shared" si="5" ref="G66:G71">(F66/L66)*100</f>
        <v>7.410795974382434</v>
      </c>
      <c r="H66" s="79" t="s">
        <v>124</v>
      </c>
      <c r="L66" s="15">
        <v>1093</v>
      </c>
    </row>
    <row r="67" spans="1:12" ht="12.75">
      <c r="A67" s="82" t="s">
        <v>126</v>
      </c>
      <c r="B67" s="97">
        <v>289</v>
      </c>
      <c r="C67" s="105">
        <f>(B67/$B$37)*100</f>
        <v>59.221311475409834</v>
      </c>
      <c r="D67" s="65"/>
      <c r="E67" s="78" t="s">
        <v>262</v>
      </c>
      <c r="F67" s="97">
        <v>67</v>
      </c>
      <c r="G67" s="105">
        <f t="shared" si="5"/>
        <v>7.3224043715847</v>
      </c>
      <c r="H67" s="78" t="s">
        <v>262</v>
      </c>
      <c r="L67" s="15">
        <v>915</v>
      </c>
    </row>
    <row r="68" spans="1:12" ht="12.75">
      <c r="A68" s="82" t="s">
        <v>128</v>
      </c>
      <c r="B68" s="97">
        <v>138</v>
      </c>
      <c r="C68" s="105">
        <f>(B68/$B$37)*100</f>
        <v>28.278688524590162</v>
      </c>
      <c r="D68" s="65"/>
      <c r="E68" s="78" t="s">
        <v>127</v>
      </c>
      <c r="F68" s="97">
        <v>26</v>
      </c>
      <c r="G68" s="105">
        <f t="shared" si="5"/>
        <v>8.904109589041095</v>
      </c>
      <c r="H68" s="78" t="s">
        <v>127</v>
      </c>
      <c r="L68" s="15">
        <v>292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</v>
      </c>
      <c r="G69" s="105">
        <f t="shared" si="5"/>
        <v>6.2857142857142865</v>
      </c>
      <c r="H69" s="78" t="s">
        <v>129</v>
      </c>
      <c r="L69" s="15">
        <v>175</v>
      </c>
    </row>
    <row r="70" spans="1:12" ht="12.75">
      <c r="A70" s="82" t="s">
        <v>376</v>
      </c>
      <c r="B70" s="97">
        <v>61</v>
      </c>
      <c r="C70" s="105">
        <f>(B70/$B$37)*100</f>
        <v>12.5</v>
      </c>
      <c r="D70" s="65"/>
      <c r="E70" s="78" t="s">
        <v>130</v>
      </c>
      <c r="F70" s="97">
        <v>8</v>
      </c>
      <c r="G70" s="105">
        <f t="shared" si="5"/>
        <v>5.298013245033113</v>
      </c>
      <c r="H70" s="78" t="s">
        <v>130</v>
      </c>
      <c r="L70" s="15">
        <v>151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48</v>
      </c>
      <c r="G71" s="118">
        <f t="shared" si="5"/>
        <v>17.20430107526882</v>
      </c>
      <c r="H71" s="92" t="s">
        <v>131</v>
      </c>
      <c r="L71" s="15">
        <v>279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1007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507</v>
      </c>
      <c r="G9" s="81">
        <f>(F9/$F$9)*100</f>
        <v>100</v>
      </c>
      <c r="I9" s="53"/>
    </row>
    <row r="10" spans="1:7" ht="12.75">
      <c r="A10" s="36" t="s">
        <v>137</v>
      </c>
      <c r="B10" s="97">
        <v>720</v>
      </c>
      <c r="C10" s="105">
        <f aca="true" t="shared" si="0" ref="C10:C18">(B10/$B$8)*100</f>
        <v>71.49950347567031</v>
      </c>
      <c r="E10" s="32" t="s">
        <v>138</v>
      </c>
      <c r="F10" s="97">
        <v>501</v>
      </c>
      <c r="G10" s="105">
        <f>(F10/$F$9)*100</f>
        <v>98.81656804733728</v>
      </c>
    </row>
    <row r="11" spans="1:7" ht="12.75">
      <c r="A11" s="36" t="s">
        <v>139</v>
      </c>
      <c r="B11" s="97">
        <v>27</v>
      </c>
      <c r="C11" s="105">
        <f t="shared" si="0"/>
        <v>2.6812313803376364</v>
      </c>
      <c r="E11" s="32" t="s">
        <v>140</v>
      </c>
      <c r="F11" s="97">
        <v>3</v>
      </c>
      <c r="G11" s="105">
        <f>(F11/$F$9)*100</f>
        <v>0.591715976331361</v>
      </c>
    </row>
    <row r="12" spans="1:7" ht="12.75">
      <c r="A12" s="36" t="s">
        <v>141</v>
      </c>
      <c r="B12" s="97">
        <v>111</v>
      </c>
      <c r="C12" s="105">
        <f t="shared" si="0"/>
        <v>11.022840119165839</v>
      </c>
      <c r="E12" s="32" t="s">
        <v>142</v>
      </c>
      <c r="F12" s="97">
        <v>3</v>
      </c>
      <c r="G12" s="105">
        <f>(F12/$F$9)*100</f>
        <v>0.591715976331361</v>
      </c>
    </row>
    <row r="13" spans="1:7" ht="12.75">
      <c r="A13" s="36" t="s">
        <v>143</v>
      </c>
      <c r="B13" s="97">
        <v>60</v>
      </c>
      <c r="C13" s="105">
        <f t="shared" si="0"/>
        <v>5.958291956305859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12</v>
      </c>
      <c r="C14" s="105">
        <f t="shared" si="0"/>
        <v>1.1916583912611718</v>
      </c>
      <c r="E14" s="42" t="s">
        <v>145</v>
      </c>
      <c r="F14" s="80">
        <v>300</v>
      </c>
      <c r="G14" s="81">
        <f>(F14/$F$14)*100</f>
        <v>100</v>
      </c>
    </row>
    <row r="15" spans="1:7" ht="12.75">
      <c r="A15" s="36" t="s">
        <v>146</v>
      </c>
      <c r="B15" s="97">
        <v>2</v>
      </c>
      <c r="C15" s="105">
        <f t="shared" si="0"/>
        <v>0.19860973187686196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75</v>
      </c>
      <c r="C17" s="105">
        <f t="shared" si="0"/>
        <v>7.447864945382324</v>
      </c>
      <c r="E17" s="1" t="s">
        <v>151</v>
      </c>
      <c r="F17" s="97">
        <v>28</v>
      </c>
      <c r="G17" s="105">
        <f aca="true" t="shared" si="1" ref="G17:G23">(F17/$F$14)*100</f>
        <v>9.333333333333334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67</v>
      </c>
      <c r="G18" s="105">
        <f t="shared" si="1"/>
        <v>22.333333333333332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90</v>
      </c>
      <c r="G19" s="105">
        <f t="shared" si="1"/>
        <v>30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83</v>
      </c>
      <c r="G20" s="105">
        <f t="shared" si="1"/>
        <v>27.666666666666668</v>
      </c>
    </row>
    <row r="21" spans="1:7" ht="12.75">
      <c r="A21" s="36" t="s">
        <v>156</v>
      </c>
      <c r="B21" s="98">
        <v>17</v>
      </c>
      <c r="C21" s="105">
        <f aca="true" t="shared" si="2" ref="C21:C28">(B21/$B$8)*100</f>
        <v>1.6881827209533267</v>
      </c>
      <c r="E21" s="1" t="s">
        <v>157</v>
      </c>
      <c r="F21" s="97">
        <v>30</v>
      </c>
      <c r="G21" s="105">
        <f t="shared" si="1"/>
        <v>10</v>
      </c>
    </row>
    <row r="22" spans="1:7" ht="12.75">
      <c r="A22" s="36" t="s">
        <v>158</v>
      </c>
      <c r="B22" s="98">
        <v>51</v>
      </c>
      <c r="C22" s="105">
        <f t="shared" si="2"/>
        <v>5.06454816285998</v>
      </c>
      <c r="E22" s="1" t="s">
        <v>159</v>
      </c>
      <c r="F22" s="97">
        <v>2</v>
      </c>
      <c r="G22" s="105">
        <f t="shared" si="1"/>
        <v>0.6666666666666667</v>
      </c>
    </row>
    <row r="23" spans="1:7" ht="12.75">
      <c r="A23" s="36" t="s">
        <v>160</v>
      </c>
      <c r="B23" s="98">
        <v>51</v>
      </c>
      <c r="C23" s="105">
        <f t="shared" si="2"/>
        <v>5.06454816285998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131</v>
      </c>
      <c r="C24" s="105">
        <f t="shared" si="2"/>
        <v>13.00893743793446</v>
      </c>
      <c r="E24" s="1" t="s">
        <v>163</v>
      </c>
      <c r="F24" s="97">
        <v>174100</v>
      </c>
      <c r="G24" s="112" t="s">
        <v>261</v>
      </c>
    </row>
    <row r="25" spans="1:7" ht="12.75">
      <c r="A25" s="36" t="s">
        <v>164</v>
      </c>
      <c r="B25" s="97">
        <v>133</v>
      </c>
      <c r="C25" s="105">
        <f t="shared" si="2"/>
        <v>13.20754716981132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108</v>
      </c>
      <c r="C26" s="105">
        <f t="shared" si="2"/>
        <v>10.724925521350546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183</v>
      </c>
      <c r="C27" s="105">
        <f t="shared" si="2"/>
        <v>18.17279046673287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333</v>
      </c>
      <c r="C28" s="105">
        <f t="shared" si="2"/>
        <v>33.06852035749752</v>
      </c>
      <c r="E28" s="32" t="s">
        <v>176</v>
      </c>
      <c r="F28" s="97">
        <v>177</v>
      </c>
      <c r="G28" s="105">
        <f aca="true" t="shared" si="3" ref="G28:G35">(F28/$F$14)*100</f>
        <v>59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</v>
      </c>
      <c r="G30" s="105">
        <f t="shared" si="3"/>
        <v>0.33333333333333337</v>
      </c>
    </row>
    <row r="31" spans="1:7" ht="12.75">
      <c r="A31" s="36" t="s">
        <v>180</v>
      </c>
      <c r="B31" s="97">
        <v>5</v>
      </c>
      <c r="C31" s="105">
        <f aca="true" t="shared" si="4" ref="C31:C39">(B31/$B$8)*100</f>
        <v>0.49652432969215493</v>
      </c>
      <c r="E31" s="32" t="s">
        <v>181</v>
      </c>
      <c r="F31" s="97">
        <v>12</v>
      </c>
      <c r="G31" s="105">
        <f t="shared" si="3"/>
        <v>4</v>
      </c>
    </row>
    <row r="32" spans="1:7" ht="12.75">
      <c r="A32" s="36" t="s">
        <v>182</v>
      </c>
      <c r="B32" s="97">
        <v>15</v>
      </c>
      <c r="C32" s="105">
        <f t="shared" si="4"/>
        <v>1.4895729890764648</v>
      </c>
      <c r="E32" s="32" t="s">
        <v>183</v>
      </c>
      <c r="F32" s="97">
        <v>45</v>
      </c>
      <c r="G32" s="105">
        <f t="shared" si="3"/>
        <v>15</v>
      </c>
    </row>
    <row r="33" spans="1:7" ht="12.75">
      <c r="A33" s="36" t="s">
        <v>184</v>
      </c>
      <c r="B33" s="97">
        <v>57</v>
      </c>
      <c r="C33" s="105">
        <f t="shared" si="4"/>
        <v>5.660377358490567</v>
      </c>
      <c r="E33" s="32" t="s">
        <v>185</v>
      </c>
      <c r="F33" s="97">
        <v>70</v>
      </c>
      <c r="G33" s="105">
        <f t="shared" si="3"/>
        <v>23.333333333333332</v>
      </c>
    </row>
    <row r="34" spans="1:7" ht="12.75">
      <c r="A34" s="36" t="s">
        <v>186</v>
      </c>
      <c r="B34" s="97">
        <v>209</v>
      </c>
      <c r="C34" s="105">
        <f t="shared" si="4"/>
        <v>20.754716981132077</v>
      </c>
      <c r="E34" s="32" t="s">
        <v>187</v>
      </c>
      <c r="F34" s="97">
        <v>34</v>
      </c>
      <c r="G34" s="105">
        <f t="shared" si="3"/>
        <v>11.333333333333332</v>
      </c>
    </row>
    <row r="35" spans="1:7" ht="12.75">
      <c r="A35" s="36" t="s">
        <v>188</v>
      </c>
      <c r="B35" s="97">
        <v>279</v>
      </c>
      <c r="C35" s="105">
        <f t="shared" si="4"/>
        <v>27.70605759682224</v>
      </c>
      <c r="E35" s="32" t="s">
        <v>189</v>
      </c>
      <c r="F35" s="97">
        <v>15</v>
      </c>
      <c r="G35" s="105">
        <f t="shared" si="3"/>
        <v>5</v>
      </c>
    </row>
    <row r="36" spans="1:7" ht="12.75">
      <c r="A36" s="36" t="s">
        <v>190</v>
      </c>
      <c r="B36" s="97">
        <v>171</v>
      </c>
      <c r="C36" s="105">
        <f t="shared" si="4"/>
        <v>16.9811320754717</v>
      </c>
      <c r="E36" s="32" t="s">
        <v>191</v>
      </c>
      <c r="F36" s="97">
        <v>1177</v>
      </c>
      <c r="G36" s="112" t="s">
        <v>261</v>
      </c>
    </row>
    <row r="37" spans="1:7" ht="12.75">
      <c r="A37" s="36" t="s">
        <v>192</v>
      </c>
      <c r="B37" s="97">
        <v>133</v>
      </c>
      <c r="C37" s="105">
        <f t="shared" si="4"/>
        <v>13.20754716981132</v>
      </c>
      <c r="E37" s="32" t="s">
        <v>193</v>
      </c>
      <c r="F37" s="97">
        <v>123</v>
      </c>
      <c r="G37" s="105">
        <f>(F37/$F$14)*100</f>
        <v>41</v>
      </c>
    </row>
    <row r="38" spans="1:7" ht="12.75">
      <c r="A38" s="36" t="s">
        <v>194</v>
      </c>
      <c r="B38" s="97">
        <v>74</v>
      </c>
      <c r="C38" s="105">
        <f t="shared" si="4"/>
        <v>7.348560079443893</v>
      </c>
      <c r="E38" s="32" t="s">
        <v>191</v>
      </c>
      <c r="F38" s="97">
        <v>471</v>
      </c>
      <c r="G38" s="112" t="s">
        <v>261</v>
      </c>
    </row>
    <row r="39" spans="1:7" ht="12.75">
      <c r="A39" s="36" t="s">
        <v>195</v>
      </c>
      <c r="B39" s="97">
        <v>64</v>
      </c>
      <c r="C39" s="105">
        <f t="shared" si="4"/>
        <v>6.355511420059583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507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74</v>
      </c>
      <c r="G43" s="105">
        <f aca="true" t="shared" si="5" ref="G43:G48">(F43/$F$14)*100</f>
        <v>24.666666666666668</v>
      </c>
    </row>
    <row r="44" spans="1:7" ht="12.75">
      <c r="A44" s="36" t="s">
        <v>209</v>
      </c>
      <c r="B44" s="98">
        <v>63</v>
      </c>
      <c r="C44" s="105">
        <f aca="true" t="shared" si="6" ref="C44:C49">(B44/$B$42)*100</f>
        <v>12.42603550295858</v>
      </c>
      <c r="E44" s="32" t="s">
        <v>210</v>
      </c>
      <c r="F44" s="97">
        <v>49</v>
      </c>
      <c r="G44" s="105">
        <f t="shared" si="5"/>
        <v>16.333333333333332</v>
      </c>
    </row>
    <row r="45" spans="1:7" ht="12.75">
      <c r="A45" s="36" t="s">
        <v>211</v>
      </c>
      <c r="B45" s="98">
        <v>120</v>
      </c>
      <c r="C45" s="105">
        <f t="shared" si="6"/>
        <v>23.668639053254438</v>
      </c>
      <c r="E45" s="32" t="s">
        <v>212</v>
      </c>
      <c r="F45" s="97">
        <v>39</v>
      </c>
      <c r="G45" s="105">
        <f t="shared" si="5"/>
        <v>13</v>
      </c>
    </row>
    <row r="46" spans="1:7" ht="12.75">
      <c r="A46" s="36" t="s">
        <v>213</v>
      </c>
      <c r="B46" s="98">
        <v>84</v>
      </c>
      <c r="C46" s="105">
        <f t="shared" si="6"/>
        <v>16.56804733727811</v>
      </c>
      <c r="E46" s="32" t="s">
        <v>214</v>
      </c>
      <c r="F46" s="97">
        <v>38</v>
      </c>
      <c r="G46" s="105">
        <f t="shared" si="5"/>
        <v>12.666666666666668</v>
      </c>
    </row>
    <row r="47" spans="1:7" ht="12.75">
      <c r="A47" s="36" t="s">
        <v>215</v>
      </c>
      <c r="B47" s="97">
        <v>117</v>
      </c>
      <c r="C47" s="105">
        <f t="shared" si="6"/>
        <v>23.076923076923077</v>
      </c>
      <c r="E47" s="32" t="s">
        <v>216</v>
      </c>
      <c r="F47" s="97">
        <v>22</v>
      </c>
      <c r="G47" s="105">
        <f t="shared" si="5"/>
        <v>7.333333333333333</v>
      </c>
    </row>
    <row r="48" spans="1:7" ht="12.75">
      <c r="A48" s="36" t="s">
        <v>217</v>
      </c>
      <c r="B48" s="97">
        <v>41</v>
      </c>
      <c r="C48" s="105">
        <f t="shared" si="6"/>
        <v>8.086785009861932</v>
      </c>
      <c r="E48" s="32" t="s">
        <v>218</v>
      </c>
      <c r="F48" s="97">
        <v>72</v>
      </c>
      <c r="G48" s="105">
        <f t="shared" si="5"/>
        <v>24</v>
      </c>
    </row>
    <row r="49" spans="1:7" ht="12.75">
      <c r="A49" s="36" t="s">
        <v>219</v>
      </c>
      <c r="B49" s="97">
        <v>82</v>
      </c>
      <c r="C49" s="105">
        <f t="shared" si="6"/>
        <v>16.173570019723865</v>
      </c>
      <c r="E49" s="32" t="s">
        <v>220</v>
      </c>
      <c r="F49" s="97">
        <v>6</v>
      </c>
      <c r="G49" s="105">
        <f>(F49/$F$14)*100</f>
        <v>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130</v>
      </c>
      <c r="G51" s="81">
        <f>(F51/F$51)*100</f>
        <v>100</v>
      </c>
    </row>
    <row r="52" spans="1:7" ht="12.75">
      <c r="A52" s="4" t="s">
        <v>223</v>
      </c>
      <c r="B52" s="97">
        <v>64</v>
      </c>
      <c r="C52" s="105">
        <f>(B52/$B$42)*100</f>
        <v>12.6232741617357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230</v>
      </c>
      <c r="C53" s="105">
        <f>(B53/$B$42)*100</f>
        <v>45.36489151873767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172</v>
      </c>
      <c r="C54" s="105">
        <f>(B54/$B$42)*100</f>
        <v>33.92504930966469</v>
      </c>
      <c r="E54" s="32" t="s">
        <v>228</v>
      </c>
      <c r="F54" s="97">
        <v>3</v>
      </c>
      <c r="G54" s="105">
        <f aca="true" t="shared" si="7" ref="G54:G60">(F54/F$51)*100</f>
        <v>2.307692307692308</v>
      </c>
    </row>
    <row r="55" spans="1:7" ht="12.75">
      <c r="A55" s="4" t="s">
        <v>229</v>
      </c>
      <c r="B55" s="97">
        <v>41</v>
      </c>
      <c r="C55" s="105">
        <f>(B55/$B$42)*100</f>
        <v>8.086785009861932</v>
      </c>
      <c r="E55" s="32" t="s">
        <v>230</v>
      </c>
      <c r="F55" s="97">
        <v>10</v>
      </c>
      <c r="G55" s="105">
        <f t="shared" si="7"/>
        <v>7.6923076923076925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51</v>
      </c>
      <c r="G56" s="105">
        <f t="shared" si="7"/>
        <v>39.23076923076923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30</v>
      </c>
      <c r="G57" s="105">
        <f t="shared" si="7"/>
        <v>23.076923076923077</v>
      </c>
    </row>
    <row r="58" spans="1:7" ht="12.75">
      <c r="A58" s="36" t="s">
        <v>234</v>
      </c>
      <c r="B58" s="97">
        <v>313</v>
      </c>
      <c r="C58" s="105">
        <f aca="true" t="shared" si="8" ref="C58:C66">(B58/$B$42)*100</f>
        <v>61.735700197238664</v>
      </c>
      <c r="E58" s="32" t="s">
        <v>235</v>
      </c>
      <c r="F58" s="97">
        <v>19</v>
      </c>
      <c r="G58" s="105">
        <f t="shared" si="7"/>
        <v>14.615384615384617</v>
      </c>
    </row>
    <row r="59" spans="1:7" ht="12.75">
      <c r="A59" s="36" t="s">
        <v>236</v>
      </c>
      <c r="B59" s="97">
        <v>33</v>
      </c>
      <c r="C59" s="105">
        <f t="shared" si="8"/>
        <v>6.508875739644971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94</v>
      </c>
      <c r="C60" s="105">
        <f t="shared" si="8"/>
        <v>18.54043392504931</v>
      </c>
      <c r="E60" s="32" t="s">
        <v>239</v>
      </c>
      <c r="F60" s="97">
        <v>17</v>
      </c>
      <c r="G60" s="105">
        <f t="shared" si="7"/>
        <v>13.076923076923078</v>
      </c>
    </row>
    <row r="61" spans="1:7" ht="12.75">
      <c r="A61" s="36" t="s">
        <v>240</v>
      </c>
      <c r="B61" s="97">
        <v>65</v>
      </c>
      <c r="C61" s="105">
        <f t="shared" si="8"/>
        <v>12.82051282051282</v>
      </c>
      <c r="E61" s="32" t="s">
        <v>163</v>
      </c>
      <c r="F61" s="97">
        <v>703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</v>
      </c>
      <c r="C65" s="105">
        <f t="shared" si="8"/>
        <v>0.39447731755424065</v>
      </c>
      <c r="E65" s="32" t="s">
        <v>208</v>
      </c>
      <c r="F65" s="97">
        <v>16</v>
      </c>
      <c r="G65" s="105">
        <f aca="true" t="shared" si="9" ref="G65:G71">(F65/F$51)*100</f>
        <v>12.307692307692308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16</v>
      </c>
      <c r="G66" s="105">
        <f t="shared" si="9"/>
        <v>12.307692307692308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</v>
      </c>
      <c r="G67" s="105">
        <f t="shared" si="9"/>
        <v>10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</v>
      </c>
      <c r="G68" s="105">
        <f t="shared" si="9"/>
        <v>8.461538461538462</v>
      </c>
    </row>
    <row r="69" spans="1:7" ht="12.75">
      <c r="A69" s="36" t="s">
        <v>249</v>
      </c>
      <c r="B69" s="97">
        <v>7</v>
      </c>
      <c r="C69" s="105">
        <f>(B69/$B$42)*100</f>
        <v>1.3806706114398422</v>
      </c>
      <c r="E69" s="32" t="s">
        <v>216</v>
      </c>
      <c r="F69" s="97">
        <v>10</v>
      </c>
      <c r="G69" s="105">
        <f t="shared" si="9"/>
        <v>7.6923076923076925</v>
      </c>
    </row>
    <row r="70" spans="1:7" ht="12.75">
      <c r="A70" s="36" t="s">
        <v>251</v>
      </c>
      <c r="B70" s="97">
        <v>6</v>
      </c>
      <c r="C70" s="105">
        <f>(B70/$B$42)*100</f>
        <v>1.183431952662722</v>
      </c>
      <c r="E70" s="32" t="s">
        <v>218</v>
      </c>
      <c r="F70" s="97">
        <v>45</v>
      </c>
      <c r="G70" s="105">
        <f t="shared" si="9"/>
        <v>34.61538461538461</v>
      </c>
    </row>
    <row r="71" spans="1:7" ht="12.75">
      <c r="A71" s="54" t="s">
        <v>252</v>
      </c>
      <c r="B71" s="103">
        <v>3</v>
      </c>
      <c r="C71" s="115">
        <f>(B71/$B$42)*100</f>
        <v>0.591715976331361</v>
      </c>
      <c r="D71" s="41"/>
      <c r="E71" s="44" t="s">
        <v>220</v>
      </c>
      <c r="F71" s="103">
        <v>19</v>
      </c>
      <c r="G71" s="115">
        <f t="shared" si="9"/>
        <v>14.615384615384617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2002-06-11T13:14:40Z</dcterms:modified>
  <cp:category/>
  <cp:version/>
  <cp:contentType/>
  <cp:contentStatus/>
</cp:coreProperties>
</file>