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<sst xmlns="http://schemas.openxmlformats.org/spreadsheetml/2006/main" count="695" uniqueCount="437">
  <si>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</si>
  <si>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</si>
  <si>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</si>
  <si>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</si>
  <si>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</si>
  <si>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</si>
  <si>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</si>
  <si>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</si>
  <si>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</si>
  <si>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</si>
  <si>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</si>
  <si>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</si>
  <si>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</si>
  <si>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</si>
  <si>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</si>
  <si>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</si>
  <si>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</si>
  <si>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</si>
  <si>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</si>
  <si>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</si>
  <si>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</si>
  <si>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</si>
  <si>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</si>
  <si>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</si>
  <si>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</si>
  <si>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</si>
  <si>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</si>
  <si>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</si>
  <si>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</si>
  <si>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</si>
  <si>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</si>
  <si>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</si>
  <si>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</si>
  <si>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</si>
  <si>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</si>
  <si>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</si>
  <si>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</si>
  <si>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</si>
  <si>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</si>
  <si>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</si>
  <si>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</si>
  <si>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</si>
  <si>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</si>
  <si>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</si>
  <si>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</si>
  <si>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</si>
  <si>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</si>
  <si>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</si>
  <si>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</si>
  <si>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</si>
  <si>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</si>
  <si>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</si>
  <si>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</si>
  <si>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</si>
  <si>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</si>
  <si>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</si>
  <si>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</si>
  <si>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</si>
  <si>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</si>
  <si>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</si>
  <si>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</si>
  <si>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</si>
  <si>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</si>
  <si>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</si>
  <si>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</si>
  <si>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</si>
  <si>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</si>
  <si>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</si>
  <si>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</si>
  <si>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</si>
  <si>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</si>
  <si>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</si>
  <si>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</si>
  <si>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</si>
  <si>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</si>
  <si>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</si>
  <si>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</si>
  <si>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</si>
  <si>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</si>
  <si>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</si>
  <si>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</si>
  <si>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</si>
  <si>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</si>
  <si>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</si>
  <si>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</si>
  <si>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</si>
  <si>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</si>
  <si>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</si>
  <si>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</si>
  <si>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</si>
  <si>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</si>
  <si>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</si>
  <si>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</si>
  <si>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</si>
  <si>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</si>
  <si>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</si>
  <si>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</si>
  <si>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</si>
  <si>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</si>
  <si>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</si>
  <si>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</si>
  <si>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</si>
  <si>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</si>
  <si>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</si>
  <si>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</si>
  <si>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</si>
  <si>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</si>
  <si>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</si>
  <si>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</si>
  <si>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</si>
  <si>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</si>
  <si>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</si>
  <si>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</si>
  <si>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</si>
  <si>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</si>
  <si>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</si>
  <si>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</si>
  <si>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</si>
  <si>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</si>
  <si>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</si>
  <si>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</si>
  <si>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</si>
  <si>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</si>
  <si>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</si>
  <si>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</si>
  <si>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</si>
  <si>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</si>
  <si>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</si>
  <si>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</si>
  <si>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</si>
  <si>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</si>
  <si>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</si>
  <si>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</si>
  <si>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</si>
  <si>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</si>
  <si>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</si>
  <si>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</si>
  <si>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</si>
  <si>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</si>
  <si>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</si>
  <si>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</si>
  <si>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</si>
  <si>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</si>
  <si>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</si>
  <si>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</si>
  <si>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</si>
  <si>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</si>
  <si>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</si>
  <si>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</si>
  <si>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</si>
  <si>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</si>
  <si>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</si>
  <si>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</si>
  <si>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</si>
  <si>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</si>
  <si>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</si>
  <si>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</si>
  <si>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</si>
  <si>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</si>
  <si>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</si>
  <si>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</si>
  <si>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</si>
  <si>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</si>
  <si>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</si>
  <si>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</si>
  <si>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</si>
  <si>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</si>
  <si>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</si>
  <si>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</si>
  <si>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</si>
  <si>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</si>
  <si>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</si>
  <si>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</si>
  <si>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</si>
  <si>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</si>
  <si>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</si>
  <si>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</si>
  <si>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</si>
  <si>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</si>
  <si>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</si>
  <si>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</si>
  <si>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</si>
  <si>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</si>
  <si>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</si>
  <si>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</si>
  <si>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</si>
  <si>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</si>
  <si>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</si>
  <si>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</si>
  <si>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</si>
  <si>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</si>
  <si>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</si>
  <si>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</si>
  <si>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</si>
  <si>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</si>
  <si>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</si>
  <si>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</si>
  <si>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</si>
  <si>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</si>
  <si>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</si>
  <si>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</si>
  <si>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</si>
  <si>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</si>
  <si>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</si>
  <si>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</si>
  <si>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</si>
  <si>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</si>
  <si>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</si>
  <si>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</si>
  <si>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</si>
  <si>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</si>
  <si>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</si>
  <si>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</si>
  <si>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</si>
  <si>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</si>
  <si>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</si>
  <si>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</si>
  <si>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</si>
  <si>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</si>
  <si>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</si>
  <si>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</si>
  <si>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</si>
  <si>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</si>
  <si>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</si>
  <si>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</si>
  <si>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</si>
  <si>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</si>
  <si>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</si>
  <si>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</si>
  <si>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</si>
  <si>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</si>
  <si>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</si>
  <si>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</si>
  <si>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</si>
  <si>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</si>
  <si>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</si>
  <si>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</si>
  <si>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</si>
  <si>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</si>
  <si>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</si>
  <si>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</si>
  <si>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</si>
  <si>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</si>
  <si>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</si>
  <si>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</si>
  <si>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</si>
  <si>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</si>
  <si>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</si>
  <si>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</si>
  <si>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</si>
  <si>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</si>
  <si>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</si>
  <si>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</si>
  <si>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</si>
  <si>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</si>
  <si>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</si>
  <si>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</si>
  <si>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</si>
  <si>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</si>
  <si>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</si>
  <si>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</si>
  <si>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</si>
  <si>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</si>
  <si>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</si>
  <si>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</si>
  <si>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</si>
  <si>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</si>
  <si>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</si>
  <si>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</si>
  <si>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</si>
  <si>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</si>
  <si>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</si>
  <si>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</si>
  <si>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</si>
  <si>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</si>
  <si>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</si>
  <si>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</si>
  <si>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</si>
  <si>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</si>
  <si>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</si>
  <si>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</si>
  <si>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</si>
  <si>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</si>
  <si>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</si>
  <si>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</si>
  <si>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</si>
  <si>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</si>
  <si>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</si>
  <si>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</si>
  <si>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</si>
  <si>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</si>
  <si>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</si>
  <si>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</si>
  <si>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</si>
  <si>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</si>
  <si>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</si>
  <si>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</si>
  <si>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</si>
  <si>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</si>
  <si>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</si>
  <si>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</si>
  <si>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</si>
  <si>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</si>
  <si>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</si>
  <si>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</si>
  <si>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</si>
  <si>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</si>
  <si>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</si>
  <si>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</si>
  <si>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</si>
  <si>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</si>
  <si>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</si>
  <si>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</si>
  <si>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</si>
  <si>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</si>
  <si>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</si>
  <si>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</si>
  <si>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</si>
  <si>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</si>
  <si>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</si>
  <si>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</si>
  <si>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</si>
  <si>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</si>
  <si>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</si>
  <si>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</si>
  <si>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</si>
  <si>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</si>
  <si>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</si>
  <si>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</si>
  <si>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</si>
  <si>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</si>
  <si>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</si>
  <si>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</si>
  <si>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</si>
  <si>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</si>
  <si>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</si>
  <si>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</si>
  <si>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</si>
  <si>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</si>
  <si>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</si>
  <si>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</si>
  <si>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</si>
  <si>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</si>
  <si>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</si>
  <si>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</si>
  <si>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</si>
  <si>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</si>
  <si>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</si>
  <si>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</si>
  <si>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</si>
  <si>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</si>
  <si>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</si>
  <si>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</si>
  <si>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</si>
  <si>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</si>
  <si>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</si>
  <si>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</si>
  <si>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</si>
  <si>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</si>
  <si>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</si>
  <si>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</si>
  <si>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</si>
  <si>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</si>
  <si>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</si>
  <si>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</si>
  <si>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</si>
  <si>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</si>
  <si>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</si>
  <si>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</si>
  <si>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</si>
  <si>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</si>
  <si>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</si>
  <si>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</si>
  <si>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</si>
  <si>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</si>
  <si>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</si>
  <si>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</si>
  <si>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</si>
  <si>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</si>
  <si>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</si>
  <si>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</si>
  <si>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</si>
  <si>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</si>
  <si>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</si>
  <si>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</si>
  <si>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</si>
  <si>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</si>
  <si>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</si>
  <si>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</si>
  <si>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</si>
  <si>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</si>
  <si>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</si>
  <si>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</si>
  <si>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</si>
  <si>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</si>
  <si>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</si>
  <si>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Wildwood city, Cape May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</si>
  <si>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Wildwood city</t>
    </r>
    <r>
      <rPr>
        <b/>
        <sz val="12"/>
        <rFont val="Arial"/>
        <family val="2"/>
      </rPr>
      <t>, Cape May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</si>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</sst>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5436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5436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2657</v>
      </c>
      <c r="C9" s="151">
        <f>(B9/$B$7)*100</f>
        <v>48.87785136129507</v>
      </c>
      <c r="D9" s="152"/>
      <c r="E9" s="152" t="s">
        <v>403</v>
      </c>
      <c r="F9" s="150">
        <v>958</v>
      </c>
      <c r="G9" s="153">
        <f t="shared" si="0"/>
        <v>17.623252391464312</v>
      </c>
    </row>
    <row r="10" spans="1:7" ht="12.75">
      <c r="A10" s="149" t="s">
        <v>404</v>
      </c>
      <c r="B10" s="150">
        <v>2779</v>
      </c>
      <c r="C10" s="151">
        <f>(B10/$B$7)*100</f>
        <v>51.122148638704935</v>
      </c>
      <c r="D10" s="152"/>
      <c r="E10" s="152" t="s">
        <v>405</v>
      </c>
      <c r="F10" s="150">
        <v>163</v>
      </c>
      <c r="G10" s="153">
        <f t="shared" si="0"/>
        <v>2.9985283296541576</v>
      </c>
    </row>
    <row r="11" spans="1:7" ht="12.75">
      <c r="A11" s="149"/>
      <c r="B11" s="150"/>
      <c r="C11" s="151"/>
      <c r="D11" s="152"/>
      <c r="E11" s="152" t="s">
        <v>406</v>
      </c>
      <c r="F11" s="150">
        <v>668</v>
      </c>
      <c r="G11" s="153">
        <f t="shared" si="0"/>
        <v>12.288447387785137</v>
      </c>
    </row>
    <row r="12" spans="1:7" ht="12.75">
      <c r="A12" s="149" t="s">
        <v>407</v>
      </c>
      <c r="B12" s="150">
        <v>412</v>
      </c>
      <c r="C12" s="151">
        <f aca="true" t="shared" si="1" ref="C12:C24">B12*100/B$7</f>
        <v>7.579102281089036</v>
      </c>
      <c r="D12" s="152"/>
      <c r="E12" s="152" t="s">
        <v>408</v>
      </c>
      <c r="F12" s="150">
        <v>9</v>
      </c>
      <c r="G12" s="153">
        <f t="shared" si="0"/>
        <v>0.16556291390728478</v>
      </c>
    </row>
    <row r="13" spans="1:7" ht="12.75">
      <c r="A13" s="149" t="s">
        <v>409</v>
      </c>
      <c r="B13" s="150">
        <v>387</v>
      </c>
      <c r="C13" s="151">
        <f t="shared" si="1"/>
        <v>7.119205298013245</v>
      </c>
      <c r="D13" s="152"/>
      <c r="E13" s="152" t="s">
        <v>410</v>
      </c>
      <c r="F13" s="150">
        <v>118</v>
      </c>
      <c r="G13" s="153">
        <f t="shared" si="0"/>
        <v>2.1707137601177338</v>
      </c>
    </row>
    <row r="14" spans="1:7" ht="12.75">
      <c r="A14" s="149" t="s">
        <v>411</v>
      </c>
      <c r="B14" s="150">
        <v>391</v>
      </c>
      <c r="C14" s="151">
        <f t="shared" si="1"/>
        <v>7.192788815305372</v>
      </c>
      <c r="D14" s="152"/>
      <c r="E14" s="152" t="s">
        <v>412</v>
      </c>
      <c r="F14" s="150">
        <v>4478</v>
      </c>
      <c r="G14" s="153">
        <f t="shared" si="0"/>
        <v>82.3767476085357</v>
      </c>
    </row>
    <row r="15" spans="1:7" ht="12.75">
      <c r="A15" s="149" t="s">
        <v>413</v>
      </c>
      <c r="B15" s="150">
        <v>364</v>
      </c>
      <c r="C15" s="151">
        <f t="shared" si="1"/>
        <v>6.696100073583517</v>
      </c>
      <c r="D15" s="152"/>
      <c r="E15" s="152" t="s">
        <v>414</v>
      </c>
      <c r="F15" s="150">
        <v>3454</v>
      </c>
      <c r="G15" s="153">
        <f t="shared" si="0"/>
        <v>63.53936718175129</v>
      </c>
    </row>
    <row r="16" spans="1:7" ht="12.75">
      <c r="A16" s="149" t="s">
        <v>415</v>
      </c>
      <c r="B16" s="150">
        <v>417</v>
      </c>
      <c r="C16" s="151">
        <f t="shared" si="1"/>
        <v>7.671081677704194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712</v>
      </c>
      <c r="C17" s="151">
        <f t="shared" si="1"/>
        <v>13.097866077998528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794</v>
      </c>
      <c r="C18" s="151">
        <f t="shared" si="1"/>
        <v>14.606328182487124</v>
      </c>
      <c r="D18" s="152"/>
      <c r="E18" s="143" t="s">
        <v>419</v>
      </c>
      <c r="F18" s="141">
        <v>5436</v>
      </c>
      <c r="G18" s="148">
        <v>100</v>
      </c>
    </row>
    <row r="19" spans="1:7" ht="12.75">
      <c r="A19" s="149" t="s">
        <v>420</v>
      </c>
      <c r="B19" s="150">
        <v>659</v>
      </c>
      <c r="C19" s="151">
        <f t="shared" si="1"/>
        <v>12.122884473877852</v>
      </c>
      <c r="D19" s="152"/>
      <c r="E19" s="152" t="s">
        <v>421</v>
      </c>
      <c r="F19" s="150">
        <v>5370</v>
      </c>
      <c r="G19" s="153">
        <f aca="true" t="shared" si="2" ref="G19:G30">F19*100/F$18</f>
        <v>98.78587196467991</v>
      </c>
    </row>
    <row r="20" spans="1:7" ht="12.75">
      <c r="A20" s="149" t="s">
        <v>422</v>
      </c>
      <c r="B20" s="150">
        <v>277</v>
      </c>
      <c r="C20" s="151">
        <f t="shared" si="1"/>
        <v>5.095658572479764</v>
      </c>
      <c r="D20" s="152"/>
      <c r="E20" s="152" t="s">
        <v>423</v>
      </c>
      <c r="F20" s="150">
        <v>2333</v>
      </c>
      <c r="G20" s="153">
        <f t="shared" si="2"/>
        <v>42.91758646063282</v>
      </c>
    </row>
    <row r="21" spans="1:7" ht="12.75">
      <c r="A21" s="149" t="s">
        <v>424</v>
      </c>
      <c r="B21" s="150">
        <v>253</v>
      </c>
      <c r="C21" s="151">
        <f t="shared" si="1"/>
        <v>4.654157468727005</v>
      </c>
      <c r="D21" s="152"/>
      <c r="E21" s="152" t="s">
        <v>425</v>
      </c>
      <c r="F21" s="150">
        <v>727</v>
      </c>
      <c r="G21" s="153">
        <f t="shared" si="2"/>
        <v>13.373804267844003</v>
      </c>
    </row>
    <row r="22" spans="1:7" ht="12.75">
      <c r="A22" s="149" t="s">
        <v>426</v>
      </c>
      <c r="B22" s="150">
        <v>422</v>
      </c>
      <c r="C22" s="151">
        <f t="shared" si="1"/>
        <v>7.763061074319353</v>
      </c>
      <c r="D22" s="152"/>
      <c r="E22" s="152" t="s">
        <v>427</v>
      </c>
      <c r="F22" s="150">
        <v>1529</v>
      </c>
      <c r="G22" s="153">
        <f t="shared" si="2"/>
        <v>28.12729948491538</v>
      </c>
    </row>
    <row r="23" spans="1:7" ht="12.75">
      <c r="A23" s="149" t="s">
        <v>428</v>
      </c>
      <c r="B23" s="150">
        <v>265</v>
      </c>
      <c r="C23" s="151">
        <f t="shared" si="1"/>
        <v>4.874908020603385</v>
      </c>
      <c r="D23" s="152"/>
      <c r="E23" s="152" t="s">
        <v>429</v>
      </c>
      <c r="F23" s="150">
        <v>1190</v>
      </c>
      <c r="G23" s="153">
        <f t="shared" si="2"/>
        <v>21.891096394407654</v>
      </c>
    </row>
    <row r="24" spans="1:7" ht="12.75">
      <c r="A24" s="149" t="s">
        <v>430</v>
      </c>
      <c r="B24" s="150">
        <v>83</v>
      </c>
      <c r="C24" s="151">
        <f t="shared" si="1"/>
        <v>1.5268579838116263</v>
      </c>
      <c r="D24" s="152"/>
      <c r="E24" s="152" t="s">
        <v>431</v>
      </c>
      <c r="F24" s="150">
        <v>361</v>
      </c>
      <c r="G24" s="153">
        <f t="shared" si="2"/>
        <v>6.640912435614422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152</v>
      </c>
      <c r="G25" s="153">
        <f t="shared" si="2"/>
        <v>2.7961736571008093</v>
      </c>
    </row>
    <row r="26" spans="1:7" ht="12.75">
      <c r="A26" s="149" t="s">
        <v>433</v>
      </c>
      <c r="B26" s="155">
        <v>35.5</v>
      </c>
      <c r="C26" s="156" t="s">
        <v>261</v>
      </c>
      <c r="D26" s="152"/>
      <c r="E26" s="157" t="s">
        <v>434</v>
      </c>
      <c r="F26" s="158">
        <v>420</v>
      </c>
      <c r="G26" s="153">
        <f t="shared" si="2"/>
        <v>7.72626931567329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192</v>
      </c>
      <c r="G27" s="153">
        <f t="shared" si="2"/>
        <v>3.532008830022075</v>
      </c>
    </row>
    <row r="28" spans="1:7" ht="12.75">
      <c r="A28" s="149" t="s">
        <v>262</v>
      </c>
      <c r="B28" s="150">
        <v>4038</v>
      </c>
      <c r="C28" s="151">
        <f aca="true" t="shared" si="3" ref="C28:C35">B28*100/B$7</f>
        <v>74.28256070640177</v>
      </c>
      <c r="D28" s="152"/>
      <c r="E28" s="152" t="s">
        <v>436</v>
      </c>
      <c r="F28" s="150">
        <v>66</v>
      </c>
      <c r="G28" s="153">
        <f t="shared" si="2"/>
        <v>1.2141280353200883</v>
      </c>
    </row>
    <row r="29" spans="1:7" ht="12.75">
      <c r="A29" s="149" t="s">
        <v>0</v>
      </c>
      <c r="B29" s="150">
        <v>1926</v>
      </c>
      <c r="C29" s="151">
        <f t="shared" si="3"/>
        <v>35.43046357615894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2112</v>
      </c>
      <c r="C30" s="151">
        <f t="shared" si="3"/>
        <v>38.852097130242825</v>
      </c>
      <c r="D30" s="152"/>
      <c r="E30" s="152" t="s">
        <v>3</v>
      </c>
      <c r="F30" s="150">
        <v>66</v>
      </c>
      <c r="G30" s="153">
        <f t="shared" si="2"/>
        <v>1.2141280353200883</v>
      </c>
    </row>
    <row r="31" spans="1:7" ht="12.75">
      <c r="A31" s="149" t="s">
        <v>4</v>
      </c>
      <c r="B31" s="150">
        <v>3802</v>
      </c>
      <c r="C31" s="151">
        <f t="shared" si="3"/>
        <v>69.9411331861663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939</v>
      </c>
      <c r="C32" s="151">
        <f t="shared" si="3"/>
        <v>17.27373068432671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770</v>
      </c>
      <c r="C33" s="151">
        <f t="shared" si="3"/>
        <v>14.164827078734364</v>
      </c>
      <c r="D33" s="152"/>
      <c r="E33" s="143" t="s">
        <v>8</v>
      </c>
      <c r="F33" s="141">
        <v>2333</v>
      </c>
      <c r="G33" s="148">
        <v>100</v>
      </c>
    </row>
    <row r="34" spans="1:7" ht="12.75">
      <c r="A34" s="149" t="s">
        <v>0</v>
      </c>
      <c r="B34" s="150">
        <v>311</v>
      </c>
      <c r="C34" s="151">
        <f t="shared" si="3"/>
        <v>5.721118469462841</v>
      </c>
      <c r="D34" s="152"/>
      <c r="E34" s="152" t="s">
        <v>9</v>
      </c>
      <c r="F34" s="150">
        <v>1273</v>
      </c>
      <c r="G34" s="153">
        <f aca="true" t="shared" si="4" ref="G34:G42">F34*100/F$33</f>
        <v>54.56493784826404</v>
      </c>
    </row>
    <row r="35" spans="1:7" ht="12.75">
      <c r="A35" s="149" t="s">
        <v>2</v>
      </c>
      <c r="B35" s="150">
        <v>459</v>
      </c>
      <c r="C35" s="151">
        <f t="shared" si="3"/>
        <v>8.443708609271523</v>
      </c>
      <c r="D35" s="152"/>
      <c r="E35" s="152" t="s">
        <v>10</v>
      </c>
      <c r="F35" s="150">
        <v>600</v>
      </c>
      <c r="G35" s="153">
        <f t="shared" si="4"/>
        <v>25.71795970852979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727</v>
      </c>
      <c r="G36" s="153">
        <f t="shared" si="4"/>
        <v>31.161594513501928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281</v>
      </c>
      <c r="G37" s="153">
        <f t="shared" si="4"/>
        <v>12.044577796828118</v>
      </c>
    </row>
    <row r="38" spans="1:7" ht="12.75">
      <c r="A38" s="163" t="s">
        <v>13</v>
      </c>
      <c r="B38" s="150">
        <v>5276</v>
      </c>
      <c r="C38" s="151">
        <f aca="true" t="shared" si="5" ref="C38:C56">B38*100/B$7</f>
        <v>97.05665930831493</v>
      </c>
      <c r="D38" s="152"/>
      <c r="E38" s="152" t="s">
        <v>14</v>
      </c>
      <c r="F38" s="150">
        <v>413</v>
      </c>
      <c r="G38" s="153">
        <f t="shared" si="4"/>
        <v>17.702528932704674</v>
      </c>
    </row>
    <row r="39" spans="1:7" ht="12.75">
      <c r="A39" s="149" t="s">
        <v>15</v>
      </c>
      <c r="B39" s="150">
        <v>3835</v>
      </c>
      <c r="C39" s="151">
        <f t="shared" si="5"/>
        <v>70.54819720382635</v>
      </c>
      <c r="D39" s="152"/>
      <c r="E39" s="152" t="s">
        <v>10</v>
      </c>
      <c r="F39" s="150">
        <v>252</v>
      </c>
      <c r="G39" s="153">
        <f t="shared" si="4"/>
        <v>10.801543077582512</v>
      </c>
    </row>
    <row r="40" spans="1:7" ht="12.75">
      <c r="A40" s="149" t="s">
        <v>16</v>
      </c>
      <c r="B40" s="150">
        <v>905</v>
      </c>
      <c r="C40" s="151">
        <f t="shared" si="5"/>
        <v>16.648270787343634</v>
      </c>
      <c r="D40" s="152"/>
      <c r="E40" s="152" t="s">
        <v>17</v>
      </c>
      <c r="F40" s="150">
        <v>1060</v>
      </c>
      <c r="G40" s="153">
        <f t="shared" si="4"/>
        <v>45.43506215173596</v>
      </c>
    </row>
    <row r="41" spans="1:7" ht="12.75">
      <c r="A41" s="149" t="s">
        <v>18</v>
      </c>
      <c r="B41" s="150">
        <v>21</v>
      </c>
      <c r="C41" s="151">
        <f t="shared" si="5"/>
        <v>0.38631346578366443</v>
      </c>
      <c r="D41" s="152"/>
      <c r="E41" s="152" t="s">
        <v>19</v>
      </c>
      <c r="F41" s="150">
        <v>891</v>
      </c>
      <c r="G41" s="153">
        <f t="shared" si="4"/>
        <v>38.19117016716674</v>
      </c>
    </row>
    <row r="42" spans="1:7" ht="12.75">
      <c r="A42" s="149" t="s">
        <v>20</v>
      </c>
      <c r="B42" s="150">
        <v>26</v>
      </c>
      <c r="C42" s="151">
        <f t="shared" si="5"/>
        <v>0.4782928623988227</v>
      </c>
      <c r="D42" s="152"/>
      <c r="E42" s="152" t="s">
        <v>21</v>
      </c>
      <c r="F42" s="150">
        <v>339</v>
      </c>
      <c r="G42" s="153">
        <f t="shared" si="4"/>
        <v>14.530647235319332</v>
      </c>
    </row>
    <row r="43" spans="1:7" ht="12.75">
      <c r="A43" s="149" t="s">
        <v>22</v>
      </c>
      <c r="B43" s="150">
        <v>16</v>
      </c>
      <c r="C43" s="151">
        <f t="shared" si="5"/>
        <v>0.29433406916850624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60">
        <v>694</v>
      </c>
      <c r="G44" s="164">
        <f>F44*100/F33</f>
        <v>29.747106729532792</v>
      </c>
    </row>
    <row r="45" spans="1:7" ht="12.75">
      <c r="A45" s="149" t="s">
        <v>25</v>
      </c>
      <c r="B45" s="150">
        <v>5</v>
      </c>
      <c r="C45" s="151">
        <f t="shared" si="5"/>
        <v>0.09197939661515821</v>
      </c>
      <c r="D45" s="152"/>
      <c r="E45" s="152" t="s">
        <v>26</v>
      </c>
      <c r="F45" s="160">
        <v>625</v>
      </c>
      <c r="G45" s="164">
        <f>F45*100/F33</f>
        <v>26.789541363051864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</v>
      </c>
      <c r="C47" s="151">
        <f t="shared" si="5"/>
        <v>0.07358351729212656</v>
      </c>
      <c r="D47" s="152"/>
      <c r="E47" s="152" t="s">
        <v>29</v>
      </c>
      <c r="F47" s="165">
        <v>2.3</v>
      </c>
      <c r="G47" s="166" t="s">
        <v>261</v>
      </c>
    </row>
    <row r="48" spans="1:7" ht="12.75">
      <c r="A48" s="149" t="s">
        <v>30</v>
      </c>
      <c r="B48" s="150">
        <v>1</v>
      </c>
      <c r="C48" s="151">
        <f t="shared" si="5"/>
        <v>0.01839587932303164</v>
      </c>
      <c r="D48" s="152"/>
      <c r="E48" s="152" t="s">
        <v>31</v>
      </c>
      <c r="F48" s="165">
        <v>3.06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8</v>
      </c>
      <c r="C50" s="151">
        <f t="shared" si="5"/>
        <v>0.14716703458425312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6488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2333</v>
      </c>
      <c r="G52" s="153">
        <f>F52*100/F$51</f>
        <v>35.95869297163995</v>
      </c>
    </row>
    <row r="53" spans="1:7" ht="12.75">
      <c r="A53" s="149" t="s">
        <v>39</v>
      </c>
      <c r="B53" s="150">
        <v>7</v>
      </c>
      <c r="C53" s="151">
        <f t="shared" si="5"/>
        <v>0.1287711552612215</v>
      </c>
      <c r="D53" s="152"/>
      <c r="E53" s="152" t="s">
        <v>40</v>
      </c>
      <c r="F53" s="150">
        <v>4155</v>
      </c>
      <c r="G53" s="153">
        <f>F53*100/F$51</f>
        <v>64.04130702836005</v>
      </c>
    </row>
    <row r="54" spans="1:7" ht="14.25">
      <c r="A54" s="149" t="s">
        <v>41</v>
      </c>
      <c r="B54" s="150">
        <v>1</v>
      </c>
      <c r="C54" s="151">
        <f t="shared" si="5"/>
        <v>0.01839587932303164</v>
      </c>
      <c r="D54" s="152"/>
      <c r="E54" s="152" t="s">
        <v>42</v>
      </c>
      <c r="F54" s="150">
        <v>3302</v>
      </c>
      <c r="G54" s="153">
        <f>F54*100/F$51</f>
        <v>50.893958076448826</v>
      </c>
    </row>
    <row r="55" spans="1:7" ht="12.75">
      <c r="A55" s="149" t="s">
        <v>43</v>
      </c>
      <c r="B55" s="150">
        <v>481</v>
      </c>
      <c r="C55" s="151">
        <f t="shared" si="5"/>
        <v>8.848417954378219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160</v>
      </c>
      <c r="C56" s="151">
        <f t="shared" si="5"/>
        <v>2.9433406916850626</v>
      </c>
      <c r="D56" s="152"/>
      <c r="E56" s="152" t="s">
        <v>45</v>
      </c>
      <c r="F56" s="167">
        <v>12.5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25.3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3936</v>
      </c>
      <c r="C60" s="168">
        <f>B60*100/B7</f>
        <v>72.40618101545253</v>
      </c>
      <c r="D60" s="152"/>
      <c r="E60" s="143" t="s">
        <v>51</v>
      </c>
      <c r="F60" s="141">
        <v>2333</v>
      </c>
      <c r="G60" s="148">
        <v>100</v>
      </c>
    </row>
    <row r="61" spans="1:7" ht="12.75">
      <c r="A61" s="149" t="s">
        <v>52</v>
      </c>
      <c r="B61" s="160">
        <v>1004</v>
      </c>
      <c r="C61" s="168">
        <f>B61*100/B7</f>
        <v>18.469462840323768</v>
      </c>
      <c r="D61" s="152"/>
      <c r="E61" s="152" t="s">
        <v>53</v>
      </c>
      <c r="F61" s="150">
        <v>935</v>
      </c>
      <c r="G61" s="153">
        <f>F61*100/F$60</f>
        <v>40.07715387912559</v>
      </c>
    </row>
    <row r="62" spans="1:7" ht="12.75">
      <c r="A62" s="149" t="s">
        <v>54</v>
      </c>
      <c r="B62" s="160">
        <v>48</v>
      </c>
      <c r="C62" s="168">
        <f>B62*100/B7</f>
        <v>0.8830022075055187</v>
      </c>
      <c r="D62" s="152"/>
      <c r="E62" s="152" t="s">
        <v>55</v>
      </c>
      <c r="F62" s="150">
        <v>1398</v>
      </c>
      <c r="G62" s="153">
        <f>F62*100/F$60</f>
        <v>59.92284612087441</v>
      </c>
    </row>
    <row r="63" spans="1:7" ht="12.75">
      <c r="A63" s="149" t="s">
        <v>56</v>
      </c>
      <c r="B63" s="160">
        <v>46</v>
      </c>
      <c r="C63" s="168">
        <f>B63*100/B7</f>
        <v>0.8462104488594555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18</v>
      </c>
      <c r="C64" s="168">
        <f>B64*100/B7</f>
        <v>0.33112582781456956</v>
      </c>
      <c r="D64" s="152"/>
      <c r="E64" s="152" t="s">
        <v>58</v>
      </c>
      <c r="F64" s="145">
        <v>2.27</v>
      </c>
      <c r="G64" s="166" t="s">
        <v>261</v>
      </c>
    </row>
    <row r="65" spans="1:7" ht="13.5" thickBot="1">
      <c r="A65" s="171" t="s">
        <v>59</v>
      </c>
      <c r="B65" s="172">
        <v>559</v>
      </c>
      <c r="C65" s="173">
        <f>B65*100/B7</f>
        <v>10.283296541574687</v>
      </c>
      <c r="D65" s="174"/>
      <c r="E65" s="174" t="s">
        <v>60</v>
      </c>
      <c r="F65" s="175">
        <v>2.32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5545</v>
      </c>
      <c r="G9" s="33">
        <f>(F9/$F$9)*100</f>
        <v>100</v>
      </c>
    </row>
    <row r="10" spans="1:7" ht="12.75">
      <c r="A10" s="29" t="s">
        <v>269</v>
      </c>
      <c r="B10" s="93">
        <v>1350</v>
      </c>
      <c r="C10" s="33">
        <f aca="true" t="shared" si="0" ref="C10:C15">(B10/$B$10)*100</f>
        <v>100</v>
      </c>
      <c r="E10" s="34" t="s">
        <v>270</v>
      </c>
      <c r="F10" s="97">
        <v>5294</v>
      </c>
      <c r="G10" s="84">
        <f aca="true" t="shared" si="1" ref="G10:G16">(F10/$F$9)*100</f>
        <v>95.47339945897204</v>
      </c>
    </row>
    <row r="11" spans="1:8" ht="12.75">
      <c r="A11" s="36" t="s">
        <v>271</v>
      </c>
      <c r="B11" s="98">
        <v>54</v>
      </c>
      <c r="C11" s="35">
        <f t="shared" si="0"/>
        <v>4</v>
      </c>
      <c r="E11" s="34" t="s">
        <v>272</v>
      </c>
      <c r="F11" s="97">
        <v>4755</v>
      </c>
      <c r="G11" s="84">
        <f t="shared" si="1"/>
        <v>85.75293056807935</v>
      </c>
      <c r="H11" s="15" t="s">
        <v>250</v>
      </c>
    </row>
    <row r="12" spans="1:8" ht="12.75">
      <c r="A12" s="36" t="s">
        <v>273</v>
      </c>
      <c r="B12" s="98">
        <v>51</v>
      </c>
      <c r="C12" s="35">
        <f t="shared" si="0"/>
        <v>3.7777777777777777</v>
      </c>
      <c r="E12" s="34" t="s">
        <v>274</v>
      </c>
      <c r="F12" s="97">
        <v>2309</v>
      </c>
      <c r="G12" s="84">
        <f t="shared" si="1"/>
        <v>41.641118124436424</v>
      </c>
      <c r="H12" s="15" t="s">
        <v>250</v>
      </c>
    </row>
    <row r="13" spans="1:7" ht="12.75">
      <c r="A13" s="36" t="s">
        <v>275</v>
      </c>
      <c r="B13" s="98">
        <v>712</v>
      </c>
      <c r="C13" s="35">
        <f t="shared" si="0"/>
        <v>52.74074074074074</v>
      </c>
      <c r="E13" s="34" t="s">
        <v>276</v>
      </c>
      <c r="F13" s="97">
        <v>2446</v>
      </c>
      <c r="G13" s="84">
        <f t="shared" si="1"/>
        <v>44.111812443642926</v>
      </c>
    </row>
    <row r="14" spans="1:7" ht="12.75">
      <c r="A14" s="36" t="s">
        <v>277</v>
      </c>
      <c r="B14" s="98">
        <v>344</v>
      </c>
      <c r="C14" s="35">
        <f t="shared" si="0"/>
        <v>25.48148148148148</v>
      </c>
      <c r="E14" s="34" t="s">
        <v>166</v>
      </c>
      <c r="F14" s="97">
        <v>539</v>
      </c>
      <c r="G14" s="84">
        <f t="shared" si="1"/>
        <v>9.720468890892695</v>
      </c>
    </row>
    <row r="15" spans="1:7" ht="12.75">
      <c r="A15" s="36" t="s">
        <v>324</v>
      </c>
      <c r="B15" s="97">
        <v>189</v>
      </c>
      <c r="C15" s="35">
        <f t="shared" si="0"/>
        <v>14.000000000000002</v>
      </c>
      <c r="E15" s="34" t="s">
        <v>278</v>
      </c>
      <c r="F15" s="97">
        <v>251</v>
      </c>
      <c r="G15" s="84">
        <f t="shared" si="1"/>
        <v>4.526600541027953</v>
      </c>
    </row>
    <row r="16" spans="1:7" ht="12.75">
      <c r="A16" s="36"/>
      <c r="B16" s="93" t="s">
        <v>250</v>
      </c>
      <c r="C16" s="10"/>
      <c r="E16" s="34" t="s">
        <v>279</v>
      </c>
      <c r="F16" s="98">
        <v>114</v>
      </c>
      <c r="G16" s="84">
        <f t="shared" si="1"/>
        <v>2.055906221821461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96</v>
      </c>
      <c r="G17" s="84">
        <f>(F17/$F$9)*100</f>
        <v>1.7312894499549143</v>
      </c>
    </row>
    <row r="18" spans="1:7" ht="12.75">
      <c r="A18" s="29" t="s">
        <v>282</v>
      </c>
      <c r="B18" s="93">
        <v>3531</v>
      </c>
      <c r="C18" s="33">
        <f>(B18/$B$18)*100</f>
        <v>100</v>
      </c>
      <c r="E18" s="34" t="s">
        <v>283</v>
      </c>
      <c r="F18" s="97">
        <v>155</v>
      </c>
      <c r="G18" s="84">
        <f>(F18/$F$9)*100</f>
        <v>2.7953110910730388</v>
      </c>
    </row>
    <row r="19" spans="1:7" ht="12.75">
      <c r="A19" s="36" t="s">
        <v>284</v>
      </c>
      <c r="B19" s="97">
        <v>288</v>
      </c>
      <c r="C19" s="84">
        <f aca="true" t="shared" si="2" ref="C19:C25">(B19/$B$18)*100</f>
        <v>8.156329651656755</v>
      </c>
      <c r="E19" s="34"/>
      <c r="F19" s="97" t="s">
        <v>250</v>
      </c>
      <c r="G19" s="84"/>
    </row>
    <row r="20" spans="1:7" ht="12.75">
      <c r="A20" s="36" t="s">
        <v>285</v>
      </c>
      <c r="B20" s="97">
        <v>901</v>
      </c>
      <c r="C20" s="84">
        <f t="shared" si="2"/>
        <v>25.516850750495614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1496</v>
      </c>
      <c r="C21" s="84">
        <f t="shared" si="2"/>
        <v>42.36760124610592</v>
      </c>
      <c r="E21" s="38" t="s">
        <v>167</v>
      </c>
      <c r="F21" s="80">
        <v>251</v>
      </c>
      <c r="G21" s="33">
        <f>(F21/$F$21)*100</f>
        <v>100</v>
      </c>
    </row>
    <row r="22" spans="1:7" ht="12.75">
      <c r="A22" s="36" t="s">
        <v>302</v>
      </c>
      <c r="B22" s="97">
        <v>515</v>
      </c>
      <c r="C22" s="84">
        <f t="shared" si="2"/>
        <v>14.5851033701501</v>
      </c>
      <c r="E22" s="34" t="s">
        <v>303</v>
      </c>
      <c r="F22" s="97">
        <v>44</v>
      </c>
      <c r="G22" s="84">
        <f aca="true" t="shared" si="3" ref="G22:G27">(F22/$F$21)*100</f>
        <v>17.52988047808765</v>
      </c>
    </row>
    <row r="23" spans="1:7" ht="12.75">
      <c r="A23" s="36" t="s">
        <v>304</v>
      </c>
      <c r="B23" s="97">
        <v>90</v>
      </c>
      <c r="C23" s="84">
        <f t="shared" si="2"/>
        <v>2.548853016142736</v>
      </c>
      <c r="E23" s="34" t="s">
        <v>305</v>
      </c>
      <c r="F23" s="97">
        <v>27</v>
      </c>
      <c r="G23" s="84">
        <f t="shared" si="3"/>
        <v>10.756972111553784</v>
      </c>
    </row>
    <row r="24" spans="1:7" ht="12.75">
      <c r="A24" s="36" t="s">
        <v>306</v>
      </c>
      <c r="B24" s="97">
        <v>177</v>
      </c>
      <c r="C24" s="84">
        <f t="shared" si="2"/>
        <v>5.0127442650807135</v>
      </c>
      <c r="E24" s="34" t="s">
        <v>307</v>
      </c>
      <c r="F24" s="97">
        <v>16</v>
      </c>
      <c r="G24" s="84">
        <f t="shared" si="3"/>
        <v>6.374501992031872</v>
      </c>
    </row>
    <row r="25" spans="1:7" ht="12.75">
      <c r="A25" s="36" t="s">
        <v>308</v>
      </c>
      <c r="B25" s="97">
        <v>64</v>
      </c>
      <c r="C25" s="84">
        <f t="shared" si="2"/>
        <v>1.8125177003681676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159</v>
      </c>
      <c r="G26" s="84">
        <f t="shared" si="3"/>
        <v>63.34661354581673</v>
      </c>
    </row>
    <row r="27" spans="1:7" ht="12.75">
      <c r="A27" s="36" t="s">
        <v>311</v>
      </c>
      <c r="B27" s="108">
        <v>66.3</v>
      </c>
      <c r="C27" s="37" t="s">
        <v>261</v>
      </c>
      <c r="E27" s="34" t="s">
        <v>312</v>
      </c>
      <c r="F27" s="97">
        <v>5</v>
      </c>
      <c r="G27" s="84">
        <f t="shared" si="3"/>
        <v>1.9920318725099602</v>
      </c>
    </row>
    <row r="28" spans="1:7" ht="12.75">
      <c r="A28" s="36" t="s">
        <v>313</v>
      </c>
      <c r="B28" s="108">
        <v>6.8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5199</v>
      </c>
      <c r="G30" s="33">
        <f>(F30/$F$30)*100</f>
        <v>100</v>
      </c>
      <c r="J30" s="39"/>
    </row>
    <row r="31" spans="1:10" ht="12.75">
      <c r="A31" s="95" t="s">
        <v>296</v>
      </c>
      <c r="B31" s="93">
        <v>4330</v>
      </c>
      <c r="C31" s="33">
        <f>(B31/$B$31)*100</f>
        <v>100</v>
      </c>
      <c r="E31" s="34" t="s">
        <v>317</v>
      </c>
      <c r="F31" s="97">
        <v>4127</v>
      </c>
      <c r="G31" s="101">
        <f>(F31/$F$30)*100</f>
        <v>79.38065012502405</v>
      </c>
      <c r="J31" s="39"/>
    </row>
    <row r="32" spans="1:10" ht="12.75">
      <c r="A32" s="36" t="s">
        <v>318</v>
      </c>
      <c r="B32" s="97">
        <v>1353</v>
      </c>
      <c r="C32" s="10">
        <f>(B32/$B$31)*100</f>
        <v>31.247113163972283</v>
      </c>
      <c r="E32" s="34" t="s">
        <v>319</v>
      </c>
      <c r="F32" s="97">
        <v>1072</v>
      </c>
      <c r="G32" s="101">
        <f aca="true" t="shared" si="4" ref="G32:G39">(F32/$F$30)*100</f>
        <v>20.619349874975956</v>
      </c>
      <c r="J32" s="39"/>
    </row>
    <row r="33" spans="1:10" ht="12.75">
      <c r="A33" s="36" t="s">
        <v>320</v>
      </c>
      <c r="B33" s="97">
        <v>1844</v>
      </c>
      <c r="C33" s="10">
        <f aca="true" t="shared" si="5" ref="C33:C38">(B33/$B$31)*100</f>
        <v>42.586605080831404</v>
      </c>
      <c r="E33" s="34" t="s">
        <v>321</v>
      </c>
      <c r="F33" s="97">
        <v>607</v>
      </c>
      <c r="G33" s="101">
        <f t="shared" si="4"/>
        <v>11.675322177341796</v>
      </c>
      <c r="J33" s="39"/>
    </row>
    <row r="34" spans="1:7" ht="12.75">
      <c r="A34" s="36" t="s">
        <v>322</v>
      </c>
      <c r="B34" s="97">
        <v>195</v>
      </c>
      <c r="C34" s="10">
        <f t="shared" si="5"/>
        <v>4.503464203233257</v>
      </c>
      <c r="E34" s="34" t="s">
        <v>323</v>
      </c>
      <c r="F34" s="97">
        <v>913</v>
      </c>
      <c r="G34" s="101">
        <f t="shared" si="4"/>
        <v>17.56106943643008</v>
      </c>
    </row>
    <row r="35" spans="1:7" ht="12.75">
      <c r="A35" s="36" t="s">
        <v>325</v>
      </c>
      <c r="B35" s="97">
        <v>488</v>
      </c>
      <c r="C35" s="10">
        <f t="shared" si="5"/>
        <v>11.270207852193996</v>
      </c>
      <c r="E35" s="34" t="s">
        <v>321</v>
      </c>
      <c r="F35" s="97">
        <v>540</v>
      </c>
      <c r="G35" s="101">
        <f t="shared" si="4"/>
        <v>10.386612810155798</v>
      </c>
    </row>
    <row r="36" spans="1:7" ht="12.75">
      <c r="A36" s="36" t="s">
        <v>297</v>
      </c>
      <c r="B36" s="97">
        <v>359</v>
      </c>
      <c r="C36" s="10">
        <f t="shared" si="5"/>
        <v>8.290993071593533</v>
      </c>
      <c r="E36" s="34" t="s">
        <v>327</v>
      </c>
      <c r="F36" s="97">
        <v>149</v>
      </c>
      <c r="G36" s="101">
        <f t="shared" si="4"/>
        <v>2.8659357568763224</v>
      </c>
    </row>
    <row r="37" spans="1:7" ht="12.75">
      <c r="A37" s="36" t="s">
        <v>326</v>
      </c>
      <c r="B37" s="97">
        <v>450</v>
      </c>
      <c r="C37" s="10">
        <f t="shared" si="5"/>
        <v>10.392609699769054</v>
      </c>
      <c r="E37" s="34" t="s">
        <v>321</v>
      </c>
      <c r="F37" s="97">
        <v>67</v>
      </c>
      <c r="G37" s="101">
        <f t="shared" si="4"/>
        <v>1.2887093671859973</v>
      </c>
    </row>
    <row r="38" spans="1:7" ht="12.75">
      <c r="A38" s="36" t="s">
        <v>297</v>
      </c>
      <c r="B38" s="97">
        <v>256</v>
      </c>
      <c r="C38" s="10">
        <f t="shared" si="5"/>
        <v>5.912240184757506</v>
      </c>
      <c r="E38" s="34" t="s">
        <v>259</v>
      </c>
      <c r="F38" s="97">
        <v>4</v>
      </c>
      <c r="G38" s="101">
        <f t="shared" si="4"/>
        <v>0.07693787266782073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128</v>
      </c>
      <c r="C42" s="33">
        <f>(B42/$B$42)*100</f>
        <v>100</v>
      </c>
      <c r="E42" s="31" t="s">
        <v>268</v>
      </c>
      <c r="F42" s="80">
        <v>5545</v>
      </c>
      <c r="G42" s="99">
        <f>(F42/$F$42)*100</f>
        <v>100</v>
      </c>
      <c r="I42" s="39"/>
    </row>
    <row r="43" spans="1:7" ht="12.75">
      <c r="A43" s="36" t="s">
        <v>301</v>
      </c>
      <c r="B43" s="98">
        <v>61</v>
      </c>
      <c r="C43" s="102">
        <f>(B43/$B$42)*100</f>
        <v>47.65625</v>
      </c>
      <c r="E43" s="60" t="s">
        <v>168</v>
      </c>
      <c r="F43" s="106">
        <v>5898</v>
      </c>
      <c r="G43" s="107">
        <f aca="true" t="shared" si="6" ref="G43:G71">(F43/$F$42)*100</f>
        <v>106.36609558160505</v>
      </c>
    </row>
    <row r="44" spans="1:7" ht="12.75">
      <c r="A44" s="36"/>
      <c r="B44" s="93" t="s">
        <v>250</v>
      </c>
      <c r="C44" s="10"/>
      <c r="E44" s="1" t="s">
        <v>329</v>
      </c>
      <c r="F44" s="97">
        <v>16</v>
      </c>
      <c r="G44" s="101">
        <f t="shared" si="6"/>
        <v>0.2885482416591524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</v>
      </c>
      <c r="G45" s="101">
        <f t="shared" si="6"/>
        <v>0.10820559062218214</v>
      </c>
    </row>
    <row r="46" spans="1:7" ht="12.75">
      <c r="A46" s="29" t="s">
        <v>331</v>
      </c>
      <c r="B46" s="93">
        <v>4117</v>
      </c>
      <c r="C46" s="33">
        <f>(B46/$B$46)*100</f>
        <v>100</v>
      </c>
      <c r="E46" s="1" t="s">
        <v>332</v>
      </c>
      <c r="F46" s="97">
        <v>13</v>
      </c>
      <c r="G46" s="101">
        <f t="shared" si="6"/>
        <v>0.2344454463480613</v>
      </c>
    </row>
    <row r="47" spans="1:7" ht="12.75">
      <c r="A47" s="36" t="s">
        <v>333</v>
      </c>
      <c r="B47" s="97">
        <v>616</v>
      </c>
      <c r="C47" s="10">
        <f>(B47/$B$46)*100</f>
        <v>14.962351226621326</v>
      </c>
      <c r="E47" s="1" t="s">
        <v>334</v>
      </c>
      <c r="F47" s="97">
        <v>83</v>
      </c>
      <c r="G47" s="101">
        <f t="shared" si="6"/>
        <v>1.4968440036068529</v>
      </c>
    </row>
    <row r="48" spans="1:7" ht="12.75">
      <c r="A48" s="36"/>
      <c r="B48" s="93" t="s">
        <v>250</v>
      </c>
      <c r="C48" s="10"/>
      <c r="E48" s="1" t="s">
        <v>335</v>
      </c>
      <c r="F48" s="97">
        <v>311</v>
      </c>
      <c r="G48" s="101">
        <f t="shared" si="6"/>
        <v>5.608656447249775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116</v>
      </c>
      <c r="G49" s="101">
        <f t="shared" si="6"/>
        <v>2.0919747520288547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45</v>
      </c>
      <c r="G50" s="101">
        <f t="shared" si="6"/>
        <v>0.8115419296663661</v>
      </c>
    </row>
    <row r="51" spans="1:7" ht="12.75">
      <c r="A51" s="5" t="s">
        <v>338</v>
      </c>
      <c r="B51" s="93">
        <v>1310</v>
      </c>
      <c r="C51" s="33">
        <f>(B51/$B$51)*100</f>
        <v>100</v>
      </c>
      <c r="E51" s="1" t="s">
        <v>339</v>
      </c>
      <c r="F51" s="97">
        <v>639</v>
      </c>
      <c r="G51" s="101">
        <f t="shared" si="6"/>
        <v>11.523895401262399</v>
      </c>
    </row>
    <row r="52" spans="1:7" ht="12.75">
      <c r="A52" s="4" t="s">
        <v>340</v>
      </c>
      <c r="B52" s="98">
        <v>206</v>
      </c>
      <c r="C52" s="10">
        <f>(B52/$B$51)*100</f>
        <v>15.725190839694655</v>
      </c>
      <c r="E52" s="1" t="s">
        <v>341</v>
      </c>
      <c r="F52" s="97">
        <v>5</v>
      </c>
      <c r="G52" s="101">
        <f t="shared" si="6"/>
        <v>0.09017132551848511</v>
      </c>
    </row>
    <row r="53" spans="1:7" ht="12.75">
      <c r="A53" s="4"/>
      <c r="B53" s="93" t="s">
        <v>250</v>
      </c>
      <c r="C53" s="10"/>
      <c r="E53" s="1" t="s">
        <v>342</v>
      </c>
      <c r="F53" s="97">
        <v>21</v>
      </c>
      <c r="G53" s="101">
        <f t="shared" si="6"/>
        <v>0.3787195671776375</v>
      </c>
    </row>
    <row r="54" spans="1:7" ht="14.25">
      <c r="A54" s="5" t="s">
        <v>343</v>
      </c>
      <c r="B54" s="93">
        <v>3100</v>
      </c>
      <c r="C54" s="33">
        <f>(B54/$B$54)*100</f>
        <v>100</v>
      </c>
      <c r="E54" s="1" t="s">
        <v>201</v>
      </c>
      <c r="F54" s="97">
        <v>1198</v>
      </c>
      <c r="G54" s="101">
        <f t="shared" si="6"/>
        <v>21.605049594229033</v>
      </c>
    </row>
    <row r="55" spans="1:7" ht="12.75">
      <c r="A55" s="4" t="s">
        <v>340</v>
      </c>
      <c r="B55" s="98">
        <v>809</v>
      </c>
      <c r="C55" s="10">
        <f>(B55/$B$54)*100</f>
        <v>26.096774193548388</v>
      </c>
      <c r="E55" s="1" t="s">
        <v>344</v>
      </c>
      <c r="F55" s="97">
        <v>832</v>
      </c>
      <c r="G55" s="101">
        <f t="shared" si="6"/>
        <v>15.004508566275923</v>
      </c>
    </row>
    <row r="56" spans="1:7" ht="12.75">
      <c r="A56" s="4" t="s">
        <v>345</v>
      </c>
      <c r="B56" s="119">
        <v>44.7</v>
      </c>
      <c r="C56" s="37" t="s">
        <v>261</v>
      </c>
      <c r="E56" s="1" t="s">
        <v>346</v>
      </c>
      <c r="F56" s="97">
        <v>12</v>
      </c>
      <c r="G56" s="101">
        <f t="shared" si="6"/>
        <v>0.2164111812443643</v>
      </c>
    </row>
    <row r="57" spans="1:7" ht="12.75">
      <c r="A57" s="4" t="s">
        <v>347</v>
      </c>
      <c r="B57" s="98">
        <v>2291</v>
      </c>
      <c r="C57" s="10">
        <f>(B57/$B$54)*100</f>
        <v>73.90322580645162</v>
      </c>
      <c r="E57" s="1" t="s">
        <v>348</v>
      </c>
      <c r="F57" s="97">
        <v>42</v>
      </c>
      <c r="G57" s="101">
        <f t="shared" si="6"/>
        <v>0.757439134355275</v>
      </c>
    </row>
    <row r="58" spans="1:7" ht="12.75">
      <c r="A58" s="4" t="s">
        <v>345</v>
      </c>
      <c r="B58" s="119">
        <v>63.4</v>
      </c>
      <c r="C58" s="37" t="s">
        <v>261</v>
      </c>
      <c r="E58" s="1" t="s">
        <v>349</v>
      </c>
      <c r="F58" s="97">
        <v>223</v>
      </c>
      <c r="G58" s="101">
        <f t="shared" si="6"/>
        <v>4.021641118124437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789</v>
      </c>
      <c r="C60" s="33">
        <f>(B60/$B$60)*100</f>
        <v>100</v>
      </c>
      <c r="E60" s="1" t="s">
        <v>352</v>
      </c>
      <c r="F60" s="97">
        <v>31</v>
      </c>
      <c r="G60" s="101">
        <f t="shared" si="6"/>
        <v>0.5590622182146078</v>
      </c>
    </row>
    <row r="61" spans="1:7" ht="12.75">
      <c r="A61" s="4" t="s">
        <v>340</v>
      </c>
      <c r="B61" s="97">
        <v>363</v>
      </c>
      <c r="C61" s="10">
        <f>(B61/$B$60)*100</f>
        <v>46.00760456273764</v>
      </c>
      <c r="E61" s="1" t="s">
        <v>353</v>
      </c>
      <c r="F61" s="97">
        <v>86</v>
      </c>
      <c r="G61" s="101">
        <f t="shared" si="6"/>
        <v>1.550946798917944</v>
      </c>
    </row>
    <row r="62" spans="1:7" ht="12.75">
      <c r="A62" s="4"/>
      <c r="B62" s="93" t="s">
        <v>250</v>
      </c>
      <c r="C62" s="10"/>
      <c r="E62" s="1" t="s">
        <v>354</v>
      </c>
      <c r="F62" s="97">
        <v>51</v>
      </c>
      <c r="G62" s="101">
        <f t="shared" si="6"/>
        <v>0.9197475202885483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19</v>
      </c>
      <c r="G63" s="101">
        <f t="shared" si="6"/>
        <v>0.34265103697024346</v>
      </c>
    </row>
    <row r="64" spans="1:7" ht="12.75">
      <c r="A64" s="29" t="s">
        <v>357</v>
      </c>
      <c r="B64" s="93">
        <v>5199</v>
      </c>
      <c r="C64" s="33">
        <f>(B64/$B$64)*100</f>
        <v>100</v>
      </c>
      <c r="E64" s="1" t="s">
        <v>358</v>
      </c>
      <c r="F64" s="97">
        <v>85</v>
      </c>
      <c r="G64" s="101">
        <f t="shared" si="6"/>
        <v>1.532912533814247</v>
      </c>
    </row>
    <row r="65" spans="1:7" ht="12.75">
      <c r="A65" s="4" t="s">
        <v>256</v>
      </c>
      <c r="B65" s="97">
        <v>2437</v>
      </c>
      <c r="C65" s="10">
        <f>(B65/$B$64)*100</f>
        <v>46.87439892286978</v>
      </c>
      <c r="E65" s="1" t="s">
        <v>359</v>
      </c>
      <c r="F65" s="97">
        <v>40</v>
      </c>
      <c r="G65" s="101">
        <f t="shared" si="6"/>
        <v>0.7213706041478809</v>
      </c>
    </row>
    <row r="66" spans="1:7" ht="12.75">
      <c r="A66" s="4" t="s">
        <v>257</v>
      </c>
      <c r="B66" s="97">
        <v>2430</v>
      </c>
      <c r="C66" s="10">
        <f aca="true" t="shared" si="7" ref="C66:C71">(B66/$B$64)*100</f>
        <v>46.7397576457011</v>
      </c>
      <c r="E66" s="1" t="s">
        <v>360</v>
      </c>
      <c r="F66" s="97">
        <v>27</v>
      </c>
      <c r="G66" s="101">
        <f t="shared" si="6"/>
        <v>0.4869251577998197</v>
      </c>
    </row>
    <row r="67" spans="1:7" ht="12.75">
      <c r="A67" s="4" t="s">
        <v>361</v>
      </c>
      <c r="B67" s="97">
        <v>1600</v>
      </c>
      <c r="C67" s="10">
        <f t="shared" si="7"/>
        <v>30.775149067128293</v>
      </c>
      <c r="E67" s="1" t="s">
        <v>362</v>
      </c>
      <c r="F67" s="97">
        <v>85</v>
      </c>
      <c r="G67" s="101">
        <f t="shared" si="6"/>
        <v>1.532912533814247</v>
      </c>
    </row>
    <row r="68" spans="1:7" ht="12.75">
      <c r="A68" s="4" t="s">
        <v>363</v>
      </c>
      <c r="B68" s="97">
        <v>830</v>
      </c>
      <c r="C68" s="10">
        <f t="shared" si="7"/>
        <v>15.964608578572804</v>
      </c>
      <c r="E68" s="1" t="s">
        <v>364</v>
      </c>
      <c r="F68" s="97">
        <v>109</v>
      </c>
      <c r="G68" s="101">
        <f t="shared" si="6"/>
        <v>1.9657348963029757</v>
      </c>
    </row>
    <row r="69" spans="1:7" ht="12.75">
      <c r="A69" s="4" t="s">
        <v>365</v>
      </c>
      <c r="B69" s="97">
        <v>340</v>
      </c>
      <c r="C69" s="10">
        <f t="shared" si="7"/>
        <v>6.539719176764762</v>
      </c>
      <c r="E69" s="1" t="s">
        <v>366</v>
      </c>
      <c r="F69" s="97">
        <v>28</v>
      </c>
      <c r="G69" s="101">
        <f t="shared" si="6"/>
        <v>0.5049594229035167</v>
      </c>
    </row>
    <row r="70" spans="1:7" ht="12.75">
      <c r="A70" s="4" t="s">
        <v>367</v>
      </c>
      <c r="B70" s="97">
        <v>490</v>
      </c>
      <c r="C70" s="10">
        <f t="shared" si="7"/>
        <v>9.42488940180804</v>
      </c>
      <c r="E70" s="1" t="s">
        <v>368</v>
      </c>
      <c r="F70" s="97">
        <v>33</v>
      </c>
      <c r="G70" s="101">
        <f t="shared" si="6"/>
        <v>0.5951307484220018</v>
      </c>
    </row>
    <row r="71" spans="1:7" ht="12.75">
      <c r="A71" s="7" t="s">
        <v>258</v>
      </c>
      <c r="B71" s="103">
        <v>332</v>
      </c>
      <c r="C71" s="40">
        <f t="shared" si="7"/>
        <v>6.385843431429121</v>
      </c>
      <c r="D71" s="41"/>
      <c r="E71" s="9" t="s">
        <v>369</v>
      </c>
      <c r="F71" s="103">
        <v>1742</v>
      </c>
      <c r="G71" s="104">
        <f t="shared" si="6"/>
        <v>31.415689810640217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4256</v>
      </c>
      <c r="C9" s="81">
        <f>(B9/$B$9)*100</f>
        <v>100</v>
      </c>
      <c r="D9" s="65"/>
      <c r="E9" s="79" t="s">
        <v>381</v>
      </c>
      <c r="F9" s="80">
        <v>2396</v>
      </c>
      <c r="G9" s="81">
        <f>(F9/$F$9)*100</f>
        <v>100</v>
      </c>
    </row>
    <row r="10" spans="1:7" ht="12.75">
      <c r="A10" s="82" t="s">
        <v>382</v>
      </c>
      <c r="B10" s="97">
        <v>2644</v>
      </c>
      <c r="C10" s="105">
        <f>(B10/$B$9)*100</f>
        <v>62.12406015037594</v>
      </c>
      <c r="D10" s="65"/>
      <c r="E10" s="78" t="s">
        <v>383</v>
      </c>
      <c r="F10" s="97">
        <v>398</v>
      </c>
      <c r="G10" s="105">
        <f aca="true" t="shared" si="0" ref="G10:G19">(F10/$F$9)*100</f>
        <v>16.6110183639399</v>
      </c>
    </row>
    <row r="11" spans="1:7" ht="12.75">
      <c r="A11" s="82" t="s">
        <v>384</v>
      </c>
      <c r="B11" s="97">
        <v>2644</v>
      </c>
      <c r="C11" s="105">
        <f aca="true" t="shared" si="1" ref="C11:C16">(B11/$B$9)*100</f>
        <v>62.12406015037594</v>
      </c>
      <c r="D11" s="65"/>
      <c r="E11" s="78" t="s">
        <v>385</v>
      </c>
      <c r="F11" s="97">
        <v>253</v>
      </c>
      <c r="G11" s="105">
        <f t="shared" si="0"/>
        <v>10.559265442404007</v>
      </c>
    </row>
    <row r="12" spans="1:7" ht="12.75">
      <c r="A12" s="82" t="s">
        <v>386</v>
      </c>
      <c r="B12" s="97">
        <v>2079</v>
      </c>
      <c r="C12" s="105">
        <f>(B12/$B$9)*100</f>
        <v>48.848684210526315</v>
      </c>
      <c r="D12" s="65"/>
      <c r="E12" s="78" t="s">
        <v>387</v>
      </c>
      <c r="F12" s="97">
        <v>591</v>
      </c>
      <c r="G12" s="105">
        <f t="shared" si="0"/>
        <v>24.6661101836394</v>
      </c>
    </row>
    <row r="13" spans="1:7" ht="12.75">
      <c r="A13" s="82" t="s">
        <v>388</v>
      </c>
      <c r="B13" s="97">
        <v>565</v>
      </c>
      <c r="C13" s="105">
        <f>(B13/$B$9)*100</f>
        <v>13.275375939849624</v>
      </c>
      <c r="D13" s="65"/>
      <c r="E13" s="78" t="s">
        <v>389</v>
      </c>
      <c r="F13" s="97">
        <v>379</v>
      </c>
      <c r="G13" s="105">
        <f t="shared" si="0"/>
        <v>15.818030050083474</v>
      </c>
    </row>
    <row r="14" spans="1:7" ht="12.75">
      <c r="A14" s="82" t="s">
        <v>390</v>
      </c>
      <c r="B14" s="109">
        <v>21.4</v>
      </c>
      <c r="C14" s="112" t="s">
        <v>261</v>
      </c>
      <c r="D14" s="65"/>
      <c r="E14" s="78" t="s">
        <v>391</v>
      </c>
      <c r="F14" s="97">
        <v>335</v>
      </c>
      <c r="G14" s="105">
        <f t="shared" si="0"/>
        <v>13.981636060100167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251</v>
      </c>
      <c r="G15" s="105">
        <f t="shared" si="0"/>
        <v>10.475792988313856</v>
      </c>
    </row>
    <row r="16" spans="1:7" ht="12.75">
      <c r="A16" s="82" t="s">
        <v>67</v>
      </c>
      <c r="B16" s="97">
        <v>1612</v>
      </c>
      <c r="C16" s="105">
        <f t="shared" si="1"/>
        <v>37.87593984962406</v>
      </c>
      <c r="D16" s="65"/>
      <c r="E16" s="78" t="s">
        <v>68</v>
      </c>
      <c r="F16" s="97">
        <v>120</v>
      </c>
      <c r="G16" s="105">
        <f t="shared" si="0"/>
        <v>5.008347245409015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62</v>
      </c>
      <c r="G17" s="105">
        <f t="shared" si="0"/>
        <v>2.5876460767946576</v>
      </c>
    </row>
    <row r="18" spans="1:7" ht="12.75">
      <c r="A18" s="77" t="s">
        <v>70</v>
      </c>
      <c r="B18" s="80">
        <v>2222</v>
      </c>
      <c r="C18" s="81">
        <f>(B18/$B$18)*100</f>
        <v>100</v>
      </c>
      <c r="D18" s="65"/>
      <c r="E18" s="78" t="s">
        <v>170</v>
      </c>
      <c r="F18" s="97">
        <v>7</v>
      </c>
      <c r="G18" s="105">
        <f t="shared" si="0"/>
        <v>0.2921535893155259</v>
      </c>
    </row>
    <row r="19" spans="1:9" ht="12.75">
      <c r="A19" s="82" t="s">
        <v>382</v>
      </c>
      <c r="B19" s="97">
        <v>1287</v>
      </c>
      <c r="C19" s="105">
        <f>(B19/$B$18)*100</f>
        <v>57.920792079207914</v>
      </c>
      <c r="D19" s="65"/>
      <c r="E19" s="78" t="s">
        <v>169</v>
      </c>
      <c r="F19" s="98">
        <v>0</v>
      </c>
      <c r="G19" s="105">
        <f t="shared" si="0"/>
        <v>0</v>
      </c>
      <c r="I19" s="117"/>
    </row>
    <row r="20" spans="1:7" ht="12.75">
      <c r="A20" s="82" t="s">
        <v>384</v>
      </c>
      <c r="B20" s="97">
        <v>1287</v>
      </c>
      <c r="C20" s="105">
        <f>(B20/$B$18)*100</f>
        <v>57.920792079207914</v>
      </c>
      <c r="D20" s="65"/>
      <c r="E20" s="78" t="s">
        <v>71</v>
      </c>
      <c r="F20" s="97">
        <v>23981</v>
      </c>
      <c r="G20" s="112" t="s">
        <v>261</v>
      </c>
    </row>
    <row r="21" spans="1:7" ht="12.75">
      <c r="A21" s="82" t="s">
        <v>386</v>
      </c>
      <c r="B21" s="97">
        <v>967</v>
      </c>
      <c r="C21" s="105">
        <f>(B21/$B$18)*100</f>
        <v>43.51935193519352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1770</v>
      </c>
      <c r="G22" s="105">
        <f>(F22/$F$9)*100</f>
        <v>73.87312186978298</v>
      </c>
    </row>
    <row r="23" spans="1:7" ht="12.75">
      <c r="A23" s="77" t="s">
        <v>73</v>
      </c>
      <c r="B23" s="80">
        <v>386</v>
      </c>
      <c r="C23" s="81">
        <f>(B23/$B$23)*100</f>
        <v>100</v>
      </c>
      <c r="D23" s="65"/>
      <c r="E23" s="78" t="s">
        <v>74</v>
      </c>
      <c r="F23" s="97">
        <v>31841</v>
      </c>
      <c r="G23" s="112" t="s">
        <v>261</v>
      </c>
    </row>
    <row r="24" spans="1:7" ht="12.75">
      <c r="A24" s="82" t="s">
        <v>75</v>
      </c>
      <c r="B24" s="97">
        <v>277</v>
      </c>
      <c r="C24" s="105">
        <f>(B24/$B$23)*100</f>
        <v>71.76165803108809</v>
      </c>
      <c r="D24" s="65"/>
      <c r="E24" s="78" t="s">
        <v>76</v>
      </c>
      <c r="F24" s="97">
        <v>821</v>
      </c>
      <c r="G24" s="105">
        <f>(F24/$F$9)*100</f>
        <v>34.26544240400668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9428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180</v>
      </c>
      <c r="G26" s="105">
        <f>(F26/$F$9)*100</f>
        <v>7.512520868113523</v>
      </c>
    </row>
    <row r="27" spans="1:7" ht="12.75">
      <c r="A27" s="77" t="s">
        <v>85</v>
      </c>
      <c r="B27" s="80">
        <v>1999</v>
      </c>
      <c r="C27" s="81">
        <f>(B27/$B$27)*100</f>
        <v>100</v>
      </c>
      <c r="D27" s="65"/>
      <c r="E27" s="78" t="s">
        <v>78</v>
      </c>
      <c r="F27" s="98">
        <v>6648</v>
      </c>
      <c r="G27" s="112" t="s">
        <v>261</v>
      </c>
    </row>
    <row r="28" spans="1:7" ht="12.75">
      <c r="A28" s="82" t="s">
        <v>86</v>
      </c>
      <c r="B28" s="97">
        <v>1182</v>
      </c>
      <c r="C28" s="105">
        <f aca="true" t="shared" si="2" ref="C28:C33">(B28/$B$27)*100</f>
        <v>59.1295647823912</v>
      </c>
      <c r="D28" s="65"/>
      <c r="E28" s="78" t="s">
        <v>79</v>
      </c>
      <c r="F28" s="97">
        <v>201</v>
      </c>
      <c r="G28" s="105">
        <f>(F28/$F$9)*100</f>
        <v>8.3889816360601</v>
      </c>
    </row>
    <row r="29" spans="1:7" ht="12.75">
      <c r="A29" s="82" t="s">
        <v>87</v>
      </c>
      <c r="B29" s="97">
        <v>222</v>
      </c>
      <c r="C29" s="105">
        <f t="shared" si="2"/>
        <v>11.105552776388194</v>
      </c>
      <c r="D29" s="65"/>
      <c r="E29" s="78" t="s">
        <v>80</v>
      </c>
      <c r="F29" s="97">
        <v>1786</v>
      </c>
      <c r="G29" s="112" t="s">
        <v>261</v>
      </c>
    </row>
    <row r="30" spans="1:7" ht="12.75">
      <c r="A30" s="82" t="s">
        <v>88</v>
      </c>
      <c r="B30" s="97">
        <v>177</v>
      </c>
      <c r="C30" s="105">
        <f t="shared" si="2"/>
        <v>8.854427213606805</v>
      </c>
      <c r="D30" s="65"/>
      <c r="E30" s="78" t="s">
        <v>81</v>
      </c>
      <c r="F30" s="97">
        <v>375</v>
      </c>
      <c r="G30" s="105">
        <f>(F30/$F$9)*100</f>
        <v>15.651085141903174</v>
      </c>
    </row>
    <row r="31" spans="1:7" ht="12.75">
      <c r="A31" s="82" t="s">
        <v>115</v>
      </c>
      <c r="B31" s="97">
        <v>311</v>
      </c>
      <c r="C31" s="105">
        <f t="shared" si="2"/>
        <v>15.557778889444723</v>
      </c>
      <c r="D31" s="65"/>
      <c r="E31" s="78" t="s">
        <v>82</v>
      </c>
      <c r="F31" s="97">
        <v>9740</v>
      </c>
      <c r="G31" s="112" t="s">
        <v>261</v>
      </c>
    </row>
    <row r="32" spans="1:7" ht="12.75">
      <c r="A32" s="82" t="s">
        <v>89</v>
      </c>
      <c r="B32" s="97">
        <v>68</v>
      </c>
      <c r="C32" s="105">
        <f t="shared" si="2"/>
        <v>3.401700850425213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39</v>
      </c>
      <c r="C33" s="105">
        <f t="shared" si="2"/>
        <v>1.9509754877438719</v>
      </c>
      <c r="D33" s="65"/>
      <c r="E33" s="79" t="s">
        <v>84</v>
      </c>
      <c r="F33" s="80">
        <v>1325</v>
      </c>
      <c r="G33" s="81">
        <f>(F33/$F$33)*100</f>
        <v>100</v>
      </c>
    </row>
    <row r="34" spans="1:7" ht="12.75">
      <c r="A34" s="82" t="s">
        <v>91</v>
      </c>
      <c r="B34" s="120">
        <v>21.5</v>
      </c>
      <c r="C34" s="112" t="s">
        <v>261</v>
      </c>
      <c r="D34" s="65"/>
      <c r="E34" s="78" t="s">
        <v>383</v>
      </c>
      <c r="F34" s="97">
        <v>141</v>
      </c>
      <c r="G34" s="105">
        <f aca="true" t="shared" si="3" ref="G34:G43">(F34/$F$33)*100</f>
        <v>10.641509433962264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117</v>
      </c>
      <c r="G35" s="105">
        <f t="shared" si="3"/>
        <v>8.830188679245284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294</v>
      </c>
      <c r="G36" s="105">
        <f t="shared" si="3"/>
        <v>22.18867924528302</v>
      </c>
    </row>
    <row r="37" spans="1:7" ht="12.75">
      <c r="A37" s="77" t="s">
        <v>94</v>
      </c>
      <c r="B37" s="80">
        <v>2079</v>
      </c>
      <c r="C37" s="81">
        <f>(B37/$B$37)*100</f>
        <v>100</v>
      </c>
      <c r="D37" s="65"/>
      <c r="E37" s="78" t="s">
        <v>389</v>
      </c>
      <c r="F37" s="97">
        <v>253</v>
      </c>
      <c r="G37" s="105">
        <f t="shared" si="3"/>
        <v>19.09433962264151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188</v>
      </c>
      <c r="G38" s="105">
        <f t="shared" si="3"/>
        <v>14.18867924528302</v>
      </c>
    </row>
    <row r="39" spans="1:7" ht="12.75">
      <c r="A39" s="82" t="s">
        <v>97</v>
      </c>
      <c r="B39" s="98">
        <v>383</v>
      </c>
      <c r="C39" s="105">
        <f>(B39/$B$37)*100</f>
        <v>18.422318422318423</v>
      </c>
      <c r="D39" s="65"/>
      <c r="E39" s="78" t="s">
        <v>393</v>
      </c>
      <c r="F39" s="97">
        <v>190</v>
      </c>
      <c r="G39" s="105">
        <f t="shared" si="3"/>
        <v>14.339622641509434</v>
      </c>
    </row>
    <row r="40" spans="1:7" ht="12.75">
      <c r="A40" s="82" t="s">
        <v>98</v>
      </c>
      <c r="B40" s="98">
        <v>533</v>
      </c>
      <c r="C40" s="105">
        <f>(B40/$B$37)*100</f>
        <v>25.637325637325638</v>
      </c>
      <c r="D40" s="65"/>
      <c r="E40" s="78" t="s">
        <v>68</v>
      </c>
      <c r="F40" s="97">
        <v>99</v>
      </c>
      <c r="G40" s="105">
        <f t="shared" si="3"/>
        <v>7.471698113207548</v>
      </c>
    </row>
    <row r="41" spans="1:7" ht="12.75">
      <c r="A41" s="82" t="s">
        <v>100</v>
      </c>
      <c r="B41" s="98">
        <v>599</v>
      </c>
      <c r="C41" s="105">
        <f>(B41/$B$37)*100</f>
        <v>28.811928811928812</v>
      </c>
      <c r="D41" s="65"/>
      <c r="E41" s="78" t="s">
        <v>69</v>
      </c>
      <c r="F41" s="97">
        <v>36</v>
      </c>
      <c r="G41" s="105">
        <f t="shared" si="3"/>
        <v>2.7169811320754715</v>
      </c>
    </row>
    <row r="42" spans="1:7" ht="12.75">
      <c r="A42" s="82" t="s">
        <v>260</v>
      </c>
      <c r="B42" s="98">
        <v>33</v>
      </c>
      <c r="C42" s="105">
        <f>(B42/$B$37)*100</f>
        <v>1.5873015873015872</v>
      </c>
      <c r="D42" s="65"/>
      <c r="E42" s="78" t="s">
        <v>170</v>
      </c>
      <c r="F42" s="97">
        <v>7</v>
      </c>
      <c r="G42" s="105">
        <f t="shared" si="3"/>
        <v>0.5283018867924528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209</v>
      </c>
      <c r="C44" s="105">
        <f>(B44/$B$37)*100</f>
        <v>10.052910052910052</v>
      </c>
      <c r="D44" s="65"/>
      <c r="E44" s="78" t="s">
        <v>93</v>
      </c>
      <c r="F44" s="97">
        <v>28288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322</v>
      </c>
      <c r="C46" s="105">
        <f>(B46/$B$37)*100</f>
        <v>15.488215488215488</v>
      </c>
      <c r="D46" s="65"/>
      <c r="E46" s="78" t="s">
        <v>96</v>
      </c>
      <c r="F46" s="97">
        <v>13682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30787</v>
      </c>
      <c r="G48" s="112" t="s">
        <v>261</v>
      </c>
    </row>
    <row r="49" spans="1:7" ht="13.5" thickBot="1">
      <c r="A49" s="82" t="s">
        <v>292</v>
      </c>
      <c r="B49" s="98">
        <v>30</v>
      </c>
      <c r="C49" s="105">
        <f aca="true" t="shared" si="4" ref="C49:C55">(B49/$B$37)*100</f>
        <v>1.443001443001443</v>
      </c>
      <c r="D49" s="87"/>
      <c r="E49" s="88" t="s">
        <v>102</v>
      </c>
      <c r="F49" s="113">
        <v>23320</v>
      </c>
      <c r="G49" s="114" t="s">
        <v>261</v>
      </c>
    </row>
    <row r="50" spans="1:7" ht="13.5" thickTop="1">
      <c r="A50" s="82" t="s">
        <v>116</v>
      </c>
      <c r="B50" s="98">
        <v>162</v>
      </c>
      <c r="C50" s="105">
        <f t="shared" si="4"/>
        <v>7.792207792207792</v>
      </c>
      <c r="D50" s="65"/>
      <c r="E50" s="78"/>
      <c r="F50" s="86"/>
      <c r="G50" s="85"/>
    </row>
    <row r="51" spans="1:7" ht="12.75">
      <c r="A51" s="82" t="s">
        <v>117</v>
      </c>
      <c r="B51" s="98">
        <v>111</v>
      </c>
      <c r="C51" s="105">
        <f t="shared" si="4"/>
        <v>5.339105339105339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53</v>
      </c>
      <c r="C52" s="105">
        <f t="shared" si="4"/>
        <v>2.5493025493025496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295</v>
      </c>
      <c r="C53" s="105">
        <f t="shared" si="4"/>
        <v>14.18951418951419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108</v>
      </c>
      <c r="C54" s="105">
        <f t="shared" si="4"/>
        <v>5.194805194805195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26</v>
      </c>
      <c r="C55" s="105">
        <f t="shared" si="4"/>
        <v>1.2506012506012507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91</v>
      </c>
      <c r="C57" s="105">
        <f>(B57/$B$37)*100</f>
        <v>4.377104377104377</v>
      </c>
      <c r="D57" s="65"/>
      <c r="E57" s="79" t="s">
        <v>84</v>
      </c>
      <c r="F57" s="80">
        <v>268</v>
      </c>
      <c r="G57" s="105">
        <f>(F57/L57)*100</f>
        <v>20.22641509433962</v>
      </c>
      <c r="H57" s="79" t="s">
        <v>84</v>
      </c>
      <c r="L57" s="15">
        <v>1325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239</v>
      </c>
      <c r="G58" s="105">
        <f>(F58/L58)*100</f>
        <v>31.323722149410223</v>
      </c>
      <c r="H58" s="78" t="s">
        <v>118</v>
      </c>
      <c r="L58" s="15">
        <v>763</v>
      </c>
    </row>
    <row r="59" spans="1:12" ht="12.75">
      <c r="A59" s="82" t="s">
        <v>112</v>
      </c>
      <c r="B59" s="98">
        <v>183</v>
      </c>
      <c r="C59" s="105">
        <f>(B59/$B$37)*100</f>
        <v>8.802308802308803</v>
      </c>
      <c r="D59" s="65"/>
      <c r="E59" s="78" t="s">
        <v>120</v>
      </c>
      <c r="F59" s="97">
        <v>94</v>
      </c>
      <c r="G59" s="105">
        <f>(F59/L59)*100</f>
        <v>40.343347639484975</v>
      </c>
      <c r="H59" s="78" t="s">
        <v>120</v>
      </c>
      <c r="L59" s="15">
        <v>233</v>
      </c>
    </row>
    <row r="60" spans="1:7" ht="12.75">
      <c r="A60" s="82" t="s">
        <v>113</v>
      </c>
      <c r="B60" s="98">
        <v>298</v>
      </c>
      <c r="C60" s="105">
        <f>(B60/$B$37)*100</f>
        <v>14.333814333814335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436</v>
      </c>
      <c r="C62" s="105">
        <f>(B62/$B$37)*100</f>
        <v>20.971620971620972</v>
      </c>
      <c r="D62" s="65"/>
      <c r="E62" s="79" t="s">
        <v>123</v>
      </c>
      <c r="F62" s="80">
        <v>156</v>
      </c>
      <c r="G62" s="105">
        <f>(F62/L62)*100</f>
        <v>45.74780058651026</v>
      </c>
      <c r="H62" s="79" t="s">
        <v>394</v>
      </c>
      <c r="L62" s="15">
        <v>341</v>
      </c>
    </row>
    <row r="63" spans="1:12" ht="12.75">
      <c r="A63" s="61" t="s">
        <v>293</v>
      </c>
      <c r="B63" s="98">
        <v>155</v>
      </c>
      <c r="C63" s="105">
        <f>(B63/$B$37)*100</f>
        <v>7.455507455507456</v>
      </c>
      <c r="D63" s="65"/>
      <c r="E63" s="78" t="s">
        <v>118</v>
      </c>
      <c r="F63" s="97">
        <v>148</v>
      </c>
      <c r="G63" s="105">
        <f>(F63/L63)*100</f>
        <v>58.03921568627452</v>
      </c>
      <c r="H63" s="78" t="s">
        <v>118</v>
      </c>
      <c r="L63" s="15">
        <v>255</v>
      </c>
    </row>
    <row r="64" spans="1:12" ht="12.75">
      <c r="A64" s="82" t="s">
        <v>114</v>
      </c>
      <c r="B64" s="98">
        <v>131</v>
      </c>
      <c r="C64" s="105">
        <f>(B64/$B$37)*100</f>
        <v>6.3011063011063015</v>
      </c>
      <c r="D64" s="65"/>
      <c r="E64" s="78" t="s">
        <v>120</v>
      </c>
      <c r="F64" s="97">
        <v>55</v>
      </c>
      <c r="G64" s="105">
        <f>(F64/L64)*100</f>
        <v>85.9375</v>
      </c>
      <c r="H64" s="78" t="s">
        <v>120</v>
      </c>
      <c r="L64" s="15">
        <v>64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1448</v>
      </c>
      <c r="G66" s="105">
        <f aca="true" t="shared" si="5" ref="G66:G71">(F66/L66)*100</f>
        <v>26.356024754277396</v>
      </c>
      <c r="H66" s="79" t="s">
        <v>124</v>
      </c>
      <c r="L66" s="15">
        <v>5494</v>
      </c>
    </row>
    <row r="67" spans="1:12" ht="12.75">
      <c r="A67" s="82" t="s">
        <v>126</v>
      </c>
      <c r="B67" s="97">
        <v>1590</v>
      </c>
      <c r="C67" s="105">
        <f>(B67/$B$37)*100</f>
        <v>76.47907647907648</v>
      </c>
      <c r="D67" s="65"/>
      <c r="E67" s="78" t="s">
        <v>262</v>
      </c>
      <c r="F67" s="97">
        <v>902</v>
      </c>
      <c r="G67" s="105">
        <f t="shared" si="5"/>
        <v>21.909157153266943</v>
      </c>
      <c r="H67" s="78" t="s">
        <v>262</v>
      </c>
      <c r="L67" s="15">
        <v>4117</v>
      </c>
    </row>
    <row r="68" spans="1:12" ht="12.75">
      <c r="A68" s="82" t="s">
        <v>128</v>
      </c>
      <c r="B68" s="97">
        <v>308</v>
      </c>
      <c r="C68" s="105">
        <f>(B68/$B$37)*100</f>
        <v>14.814814814814813</v>
      </c>
      <c r="D68" s="65"/>
      <c r="E68" s="78" t="s">
        <v>127</v>
      </c>
      <c r="F68" s="97">
        <v>173</v>
      </c>
      <c r="G68" s="105">
        <f t="shared" si="5"/>
        <v>21.926489226869457</v>
      </c>
      <c r="H68" s="78" t="s">
        <v>127</v>
      </c>
      <c r="L68" s="15">
        <v>789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546</v>
      </c>
      <c r="G69" s="105">
        <f t="shared" si="5"/>
        <v>39.737991266375545</v>
      </c>
      <c r="H69" s="78" t="s">
        <v>129</v>
      </c>
      <c r="L69" s="15">
        <v>1374</v>
      </c>
    </row>
    <row r="70" spans="1:12" ht="12.75">
      <c r="A70" s="82" t="s">
        <v>376</v>
      </c>
      <c r="B70" s="97">
        <v>169</v>
      </c>
      <c r="C70" s="105">
        <f>(B70/$B$37)*100</f>
        <v>8.128908128908128</v>
      </c>
      <c r="D70" s="65"/>
      <c r="E70" s="78" t="s">
        <v>130</v>
      </c>
      <c r="F70" s="97">
        <v>400</v>
      </c>
      <c r="G70" s="105">
        <f t="shared" si="5"/>
        <v>38.61003861003861</v>
      </c>
      <c r="H70" s="78" t="s">
        <v>130</v>
      </c>
      <c r="L70" s="15">
        <v>1036</v>
      </c>
    </row>
    <row r="71" spans="1:12" ht="13.5" thickBot="1">
      <c r="A71" s="90" t="s">
        <v>371</v>
      </c>
      <c r="B71" s="110">
        <v>12</v>
      </c>
      <c r="C71" s="111">
        <f>(B71/$B$37)*100</f>
        <v>0.5772005772005772</v>
      </c>
      <c r="D71" s="91"/>
      <c r="E71" s="92" t="s">
        <v>131</v>
      </c>
      <c r="F71" s="110">
        <v>496</v>
      </c>
      <c r="G71" s="118">
        <f t="shared" si="5"/>
        <v>33.71855880353501</v>
      </c>
      <c r="H71" s="92" t="s">
        <v>131</v>
      </c>
      <c r="L71" s="15">
        <v>1471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6527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2366</v>
      </c>
      <c r="G9" s="81">
        <f>(F9/$F$9)*100</f>
        <v>100</v>
      </c>
      <c r="I9" s="53"/>
    </row>
    <row r="10" spans="1:7" ht="12.75">
      <c r="A10" s="36" t="s">
        <v>137</v>
      </c>
      <c r="B10" s="97">
        <v>1564</v>
      </c>
      <c r="C10" s="105">
        <f aca="true" t="shared" si="0" ref="C10:C18">(B10/$B$8)*100</f>
        <v>23.962003983453346</v>
      </c>
      <c r="E10" s="32" t="s">
        <v>138</v>
      </c>
      <c r="F10" s="97">
        <v>2225</v>
      </c>
      <c r="G10" s="105">
        <f>(F10/$F$9)*100</f>
        <v>94.04057480980558</v>
      </c>
    </row>
    <row r="11" spans="1:7" ht="12.75">
      <c r="A11" s="36" t="s">
        <v>139</v>
      </c>
      <c r="B11" s="97">
        <v>354</v>
      </c>
      <c r="C11" s="105">
        <f t="shared" si="0"/>
        <v>5.423624942546345</v>
      </c>
      <c r="E11" s="32" t="s">
        <v>140</v>
      </c>
      <c r="F11" s="97">
        <v>100</v>
      </c>
      <c r="G11" s="105">
        <f>(F11/$F$9)*100</f>
        <v>4.22654268808115</v>
      </c>
    </row>
    <row r="12" spans="1:7" ht="12.75">
      <c r="A12" s="36" t="s">
        <v>141</v>
      </c>
      <c r="B12" s="97">
        <v>1141</v>
      </c>
      <c r="C12" s="105">
        <f t="shared" si="0"/>
        <v>17.481231806342883</v>
      </c>
      <c r="E12" s="32" t="s">
        <v>142</v>
      </c>
      <c r="F12" s="97">
        <v>41</v>
      </c>
      <c r="G12" s="105">
        <f>(F12/$F$9)*100</f>
        <v>1.7328825021132712</v>
      </c>
    </row>
    <row r="13" spans="1:7" ht="12.75">
      <c r="A13" s="36" t="s">
        <v>143</v>
      </c>
      <c r="B13" s="97">
        <v>1322</v>
      </c>
      <c r="C13" s="105">
        <f t="shared" si="0"/>
        <v>20.254328175271947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1138</v>
      </c>
      <c r="C14" s="105">
        <f t="shared" si="0"/>
        <v>17.435268883100967</v>
      </c>
      <c r="E14" s="42" t="s">
        <v>145</v>
      </c>
      <c r="F14" s="80">
        <v>599</v>
      </c>
      <c r="G14" s="81">
        <f>(F14/$F$14)*100</f>
        <v>100</v>
      </c>
    </row>
    <row r="15" spans="1:7" ht="12.75">
      <c r="A15" s="36" t="s">
        <v>146</v>
      </c>
      <c r="B15" s="97">
        <v>367</v>
      </c>
      <c r="C15" s="105">
        <f t="shared" si="0"/>
        <v>5.622797609927992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641</v>
      </c>
      <c r="C16" s="105">
        <f t="shared" si="0"/>
        <v>9.82074459935652</v>
      </c>
      <c r="E16" s="1" t="s">
        <v>149</v>
      </c>
      <c r="F16" s="97">
        <v>31</v>
      </c>
      <c r="G16" s="105">
        <f>(F16/$F$14)*100</f>
        <v>5.175292153589315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357</v>
      </c>
      <c r="G17" s="105">
        <f aca="true" t="shared" si="1" ref="G17:G23">(F17/$F$14)*100</f>
        <v>59.59933222036727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134</v>
      </c>
      <c r="G18" s="105">
        <f t="shared" si="1"/>
        <v>22.370617696160267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55</v>
      </c>
      <c r="G19" s="105">
        <f t="shared" si="1"/>
        <v>9.181969949916526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22</v>
      </c>
      <c r="G20" s="105">
        <f t="shared" si="1"/>
        <v>3.672787979966611</v>
      </c>
    </row>
    <row r="21" spans="1:7" ht="12.75">
      <c r="A21" s="36" t="s">
        <v>156</v>
      </c>
      <c r="B21" s="98">
        <v>10</v>
      </c>
      <c r="C21" s="105">
        <f aca="true" t="shared" si="2" ref="C21:C28">(B21/$B$8)*100</f>
        <v>0.1532097441397273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20</v>
      </c>
      <c r="C22" s="105">
        <f t="shared" si="2"/>
        <v>0.3064194882794546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113</v>
      </c>
      <c r="C23" s="105">
        <f t="shared" si="2"/>
        <v>1.7312701087789182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455</v>
      </c>
      <c r="C24" s="105">
        <f t="shared" si="2"/>
        <v>6.9710433583575915</v>
      </c>
      <c r="E24" s="1" t="s">
        <v>163</v>
      </c>
      <c r="F24" s="97">
        <v>84000</v>
      </c>
      <c r="G24" s="112" t="s">
        <v>261</v>
      </c>
    </row>
    <row r="25" spans="1:7" ht="12.75">
      <c r="A25" s="36" t="s">
        <v>164</v>
      </c>
      <c r="B25" s="97">
        <v>657</v>
      </c>
      <c r="C25" s="105">
        <f t="shared" si="2"/>
        <v>10.065880189980083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640</v>
      </c>
      <c r="C26" s="105">
        <f t="shared" si="2"/>
        <v>9.805423624942547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2386</v>
      </c>
      <c r="C27" s="105">
        <f t="shared" si="2"/>
        <v>36.55584495173893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2246</v>
      </c>
      <c r="C28" s="105">
        <f t="shared" si="2"/>
        <v>34.410908533782745</v>
      </c>
      <c r="E28" s="32" t="s">
        <v>176</v>
      </c>
      <c r="F28" s="97">
        <v>365</v>
      </c>
      <c r="G28" s="105">
        <f aca="true" t="shared" si="3" ref="G28:G35">(F28/$F$14)*100</f>
        <v>60.934891485809686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43</v>
      </c>
      <c r="G30" s="105">
        <f t="shared" si="3"/>
        <v>7.178631051752922</v>
      </c>
    </row>
    <row r="31" spans="1:7" ht="12.75">
      <c r="A31" s="36" t="s">
        <v>180</v>
      </c>
      <c r="B31" s="97">
        <v>238</v>
      </c>
      <c r="C31" s="105">
        <f aca="true" t="shared" si="4" ref="C31:C39">(B31/$B$8)*100</f>
        <v>3.6463919105255096</v>
      </c>
      <c r="E31" s="32" t="s">
        <v>181</v>
      </c>
      <c r="F31" s="97">
        <v>26</v>
      </c>
      <c r="G31" s="105">
        <f t="shared" si="3"/>
        <v>4.340567612687813</v>
      </c>
    </row>
    <row r="32" spans="1:7" ht="12.75">
      <c r="A32" s="36" t="s">
        <v>182</v>
      </c>
      <c r="B32" s="97">
        <v>662</v>
      </c>
      <c r="C32" s="105">
        <f t="shared" si="4"/>
        <v>10.142485062049946</v>
      </c>
      <c r="E32" s="32" t="s">
        <v>183</v>
      </c>
      <c r="F32" s="97">
        <v>99</v>
      </c>
      <c r="G32" s="105">
        <f t="shared" si="3"/>
        <v>16.52754590984975</v>
      </c>
    </row>
    <row r="33" spans="1:7" ht="12.75">
      <c r="A33" s="36" t="s">
        <v>184</v>
      </c>
      <c r="B33" s="97">
        <v>1124</v>
      </c>
      <c r="C33" s="105">
        <f t="shared" si="4"/>
        <v>17.220775241305347</v>
      </c>
      <c r="E33" s="32" t="s">
        <v>185</v>
      </c>
      <c r="F33" s="97">
        <v>171</v>
      </c>
      <c r="G33" s="105">
        <f t="shared" si="3"/>
        <v>28.547579298831387</v>
      </c>
    </row>
    <row r="34" spans="1:7" ht="12.75">
      <c r="A34" s="36" t="s">
        <v>186</v>
      </c>
      <c r="B34" s="97">
        <v>1467</v>
      </c>
      <c r="C34" s="105">
        <f t="shared" si="4"/>
        <v>22.475869465297993</v>
      </c>
      <c r="E34" s="32" t="s">
        <v>187</v>
      </c>
      <c r="F34" s="97">
        <v>19</v>
      </c>
      <c r="G34" s="105">
        <f t="shared" si="3"/>
        <v>3.1719532554257093</v>
      </c>
    </row>
    <row r="35" spans="1:7" ht="12.75">
      <c r="A35" s="36" t="s">
        <v>188</v>
      </c>
      <c r="B35" s="97">
        <v>1030</v>
      </c>
      <c r="C35" s="105">
        <f t="shared" si="4"/>
        <v>15.78060364639191</v>
      </c>
      <c r="E35" s="32" t="s">
        <v>189</v>
      </c>
      <c r="F35" s="97">
        <v>7</v>
      </c>
      <c r="G35" s="105">
        <f t="shared" si="3"/>
        <v>1.1686143572621035</v>
      </c>
    </row>
    <row r="36" spans="1:7" ht="12.75">
      <c r="A36" s="36" t="s">
        <v>190</v>
      </c>
      <c r="B36" s="97">
        <v>821</v>
      </c>
      <c r="C36" s="105">
        <f t="shared" si="4"/>
        <v>12.578519993871609</v>
      </c>
      <c r="E36" s="32" t="s">
        <v>191</v>
      </c>
      <c r="F36" s="97">
        <v>1032</v>
      </c>
      <c r="G36" s="112" t="s">
        <v>261</v>
      </c>
    </row>
    <row r="37" spans="1:7" ht="12.75">
      <c r="A37" s="36" t="s">
        <v>192</v>
      </c>
      <c r="B37" s="97">
        <v>244</v>
      </c>
      <c r="C37" s="105">
        <f t="shared" si="4"/>
        <v>3.7383177570093453</v>
      </c>
      <c r="E37" s="32" t="s">
        <v>193</v>
      </c>
      <c r="F37" s="97">
        <v>234</v>
      </c>
      <c r="G37" s="105">
        <f>(F37/$F$14)*100</f>
        <v>39.065108514190314</v>
      </c>
    </row>
    <row r="38" spans="1:7" ht="12.75">
      <c r="A38" s="36" t="s">
        <v>194</v>
      </c>
      <c r="B38" s="97">
        <v>329</v>
      </c>
      <c r="C38" s="105">
        <f t="shared" si="4"/>
        <v>5.040600582197028</v>
      </c>
      <c r="E38" s="32" t="s">
        <v>191</v>
      </c>
      <c r="F38" s="97">
        <v>434</v>
      </c>
      <c r="G38" s="112" t="s">
        <v>261</v>
      </c>
    </row>
    <row r="39" spans="1:7" ht="12.75">
      <c r="A39" s="36" t="s">
        <v>195</v>
      </c>
      <c r="B39" s="97">
        <v>612</v>
      </c>
      <c r="C39" s="105">
        <f t="shared" si="4"/>
        <v>9.37643634135131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2366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129</v>
      </c>
      <c r="G43" s="105">
        <f aca="true" t="shared" si="5" ref="G43:G48">(F43/$F$14)*100</f>
        <v>21.535893155258766</v>
      </c>
    </row>
    <row r="44" spans="1:7" ht="12.75">
      <c r="A44" s="36" t="s">
        <v>209</v>
      </c>
      <c r="B44" s="98">
        <v>550</v>
      </c>
      <c r="C44" s="105">
        <f aca="true" t="shared" si="6" ref="C44:C49">(B44/$B$42)*100</f>
        <v>23.24598478444632</v>
      </c>
      <c r="E44" s="32" t="s">
        <v>210</v>
      </c>
      <c r="F44" s="97">
        <v>78</v>
      </c>
      <c r="G44" s="105">
        <f t="shared" si="5"/>
        <v>13.02170283806344</v>
      </c>
    </row>
    <row r="45" spans="1:7" ht="12.75">
      <c r="A45" s="36" t="s">
        <v>211</v>
      </c>
      <c r="B45" s="98">
        <v>781</v>
      </c>
      <c r="C45" s="105">
        <f t="shared" si="6"/>
        <v>33.00929839391378</v>
      </c>
      <c r="E45" s="32" t="s">
        <v>212</v>
      </c>
      <c r="F45" s="97">
        <v>89</v>
      </c>
      <c r="G45" s="105">
        <f t="shared" si="5"/>
        <v>14.858096828046744</v>
      </c>
    </row>
    <row r="46" spans="1:7" ht="12.75">
      <c r="A46" s="36" t="s">
        <v>213</v>
      </c>
      <c r="B46" s="98">
        <v>341</v>
      </c>
      <c r="C46" s="105">
        <f t="shared" si="6"/>
        <v>14.41251056635672</v>
      </c>
      <c r="E46" s="32" t="s">
        <v>214</v>
      </c>
      <c r="F46" s="97">
        <v>44</v>
      </c>
      <c r="G46" s="105">
        <f t="shared" si="5"/>
        <v>7.345575959933222</v>
      </c>
    </row>
    <row r="47" spans="1:7" ht="12.75">
      <c r="A47" s="36" t="s">
        <v>215</v>
      </c>
      <c r="B47" s="97">
        <v>325</v>
      </c>
      <c r="C47" s="105">
        <f t="shared" si="6"/>
        <v>13.736263736263737</v>
      </c>
      <c r="E47" s="32" t="s">
        <v>216</v>
      </c>
      <c r="F47" s="97">
        <v>17</v>
      </c>
      <c r="G47" s="105">
        <f t="shared" si="5"/>
        <v>2.8380634390651087</v>
      </c>
    </row>
    <row r="48" spans="1:7" ht="12.75">
      <c r="A48" s="36" t="s">
        <v>217</v>
      </c>
      <c r="B48" s="97">
        <v>148</v>
      </c>
      <c r="C48" s="105">
        <f t="shared" si="6"/>
        <v>6.255283178360102</v>
      </c>
      <c r="E48" s="32" t="s">
        <v>218</v>
      </c>
      <c r="F48" s="97">
        <v>216</v>
      </c>
      <c r="G48" s="105">
        <f t="shared" si="5"/>
        <v>36.060100166944906</v>
      </c>
    </row>
    <row r="49" spans="1:7" ht="12.75">
      <c r="A49" s="36" t="s">
        <v>219</v>
      </c>
      <c r="B49" s="97">
        <v>221</v>
      </c>
      <c r="C49" s="105">
        <f t="shared" si="6"/>
        <v>9.340659340659341</v>
      </c>
      <c r="E49" s="32" t="s">
        <v>220</v>
      </c>
      <c r="F49" s="97">
        <v>26</v>
      </c>
      <c r="G49" s="105">
        <f>(F49/$F$14)*100</f>
        <v>4.340567612687813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1409</v>
      </c>
      <c r="G51" s="81">
        <f>(F51/F$51)*100</f>
        <v>100</v>
      </c>
    </row>
    <row r="52" spans="1:7" ht="12.75">
      <c r="A52" s="4" t="s">
        <v>223</v>
      </c>
      <c r="B52" s="97">
        <v>730</v>
      </c>
      <c r="C52" s="105">
        <f>(B52/$B$42)*100</f>
        <v>30.853761622992394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1065</v>
      </c>
      <c r="C53" s="105">
        <f>(B53/$B$42)*100</f>
        <v>45.01267962806425</v>
      </c>
      <c r="E53" s="32" t="s">
        <v>226</v>
      </c>
      <c r="F53" s="97">
        <v>123</v>
      </c>
      <c r="G53" s="105">
        <f>(F53/F$51)*100</f>
        <v>8.729595457771469</v>
      </c>
    </row>
    <row r="54" spans="1:7" ht="12.75">
      <c r="A54" s="4" t="s">
        <v>227</v>
      </c>
      <c r="B54" s="97">
        <v>453</v>
      </c>
      <c r="C54" s="105">
        <f>(B54/$B$42)*100</f>
        <v>19.146238377007606</v>
      </c>
      <c r="E54" s="32" t="s">
        <v>228</v>
      </c>
      <c r="F54" s="97">
        <v>79</v>
      </c>
      <c r="G54" s="105">
        <f aca="true" t="shared" si="7" ref="G54:G60">(F54/F$51)*100</f>
        <v>5.606813342796309</v>
      </c>
    </row>
    <row r="55" spans="1:7" ht="12.75">
      <c r="A55" s="4" t="s">
        <v>229</v>
      </c>
      <c r="B55" s="97">
        <v>118</v>
      </c>
      <c r="C55" s="105">
        <f>(B55/$B$42)*100</f>
        <v>4.987320371935756</v>
      </c>
      <c r="E55" s="32" t="s">
        <v>230</v>
      </c>
      <c r="F55" s="97">
        <v>406</v>
      </c>
      <c r="G55" s="105">
        <f t="shared" si="7"/>
        <v>28.81476224272534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575</v>
      </c>
      <c r="G56" s="105">
        <f t="shared" si="7"/>
        <v>40.80908445706174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144</v>
      </c>
      <c r="G57" s="105">
        <f t="shared" si="7"/>
        <v>10.22001419446416</v>
      </c>
    </row>
    <row r="58" spans="1:7" ht="12.75">
      <c r="A58" s="36" t="s">
        <v>234</v>
      </c>
      <c r="B58" s="97">
        <v>1523</v>
      </c>
      <c r="C58" s="105">
        <f aca="true" t="shared" si="8" ref="C58:C66">(B58/$B$42)*100</f>
        <v>64.37024513947591</v>
      </c>
      <c r="E58" s="32" t="s">
        <v>235</v>
      </c>
      <c r="F58" s="97">
        <v>25</v>
      </c>
      <c r="G58" s="105">
        <f t="shared" si="7"/>
        <v>1.7743080198722498</v>
      </c>
    </row>
    <row r="59" spans="1:7" ht="12.75">
      <c r="A59" s="36" t="s">
        <v>236</v>
      </c>
      <c r="B59" s="97">
        <v>59</v>
      </c>
      <c r="C59" s="105">
        <f t="shared" si="8"/>
        <v>2.493660185967878</v>
      </c>
      <c r="E59" s="32" t="s">
        <v>237</v>
      </c>
      <c r="F59" s="98">
        <v>9</v>
      </c>
      <c r="G59" s="105">
        <f t="shared" si="7"/>
        <v>0.63875088715401</v>
      </c>
    </row>
    <row r="60" spans="1:7" ht="12.75">
      <c r="A60" s="36" t="s">
        <v>238</v>
      </c>
      <c r="B60" s="97">
        <v>640</v>
      </c>
      <c r="C60" s="105">
        <f t="shared" si="8"/>
        <v>27.04987320371936</v>
      </c>
      <c r="E60" s="32" t="s">
        <v>239</v>
      </c>
      <c r="F60" s="97">
        <v>48</v>
      </c>
      <c r="G60" s="105">
        <f t="shared" si="7"/>
        <v>3.4066713981547196</v>
      </c>
    </row>
    <row r="61" spans="1:7" ht="12.75">
      <c r="A61" s="36" t="s">
        <v>240</v>
      </c>
      <c r="B61" s="97">
        <v>139</v>
      </c>
      <c r="C61" s="105">
        <f t="shared" si="8"/>
        <v>5.874894336432798</v>
      </c>
      <c r="E61" s="32" t="s">
        <v>163</v>
      </c>
      <c r="F61" s="97">
        <v>526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5</v>
      </c>
      <c r="C63" s="105">
        <f t="shared" si="8"/>
        <v>0.2113271344040575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204</v>
      </c>
      <c r="G65" s="105">
        <f aca="true" t="shared" si="9" ref="G65:G71">(F65/F$51)*100</f>
        <v>14.47835344215756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167</v>
      </c>
      <c r="G66" s="105">
        <f t="shared" si="9"/>
        <v>11.85237757274663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172</v>
      </c>
      <c r="G67" s="105">
        <f t="shared" si="9"/>
        <v>12.207239176721078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180</v>
      </c>
      <c r="G68" s="105">
        <f t="shared" si="9"/>
        <v>12.7750177430802</v>
      </c>
    </row>
    <row r="69" spans="1:7" ht="12.75">
      <c r="A69" s="36" t="s">
        <v>249</v>
      </c>
      <c r="B69" s="97">
        <v>26</v>
      </c>
      <c r="C69" s="105">
        <f>(B69/$B$42)*100</f>
        <v>1.098901098901099</v>
      </c>
      <c r="E69" s="32" t="s">
        <v>216</v>
      </c>
      <c r="F69" s="97">
        <v>93</v>
      </c>
      <c r="G69" s="105">
        <f t="shared" si="9"/>
        <v>6.60042583392477</v>
      </c>
    </row>
    <row r="70" spans="1:7" ht="12.75">
      <c r="A70" s="36" t="s">
        <v>251</v>
      </c>
      <c r="B70" s="97">
        <v>66</v>
      </c>
      <c r="C70" s="105">
        <f>(B70/$B$42)*100</f>
        <v>2.789518174133559</v>
      </c>
      <c r="E70" s="32" t="s">
        <v>218</v>
      </c>
      <c r="F70" s="97">
        <v>532</v>
      </c>
      <c r="G70" s="105">
        <f t="shared" si="9"/>
        <v>37.75727466288147</v>
      </c>
    </row>
    <row r="71" spans="1:7" ht="12.75">
      <c r="A71" s="54" t="s">
        <v>252</v>
      </c>
      <c r="B71" s="103">
        <v>215</v>
      </c>
      <c r="C71" s="115">
        <f>(B71/$B$42)*100</f>
        <v>9.08706677937447</v>
      </c>
      <c r="D71" s="41"/>
      <c r="E71" s="44" t="s">
        <v>220</v>
      </c>
      <c r="F71" s="103">
        <v>61</v>
      </c>
      <c r="G71" s="115">
        <f t="shared" si="9"/>
        <v>4.329311568488289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2002-06-11T13:16:07Z</dcterms:modified>
  <cp:category/>
  <cp:version/>
  <cp:contentType/>
  <cp:contentStatus/>
</cp:coreProperties>
</file>