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<sst xmlns="http://schemas.openxmlformats.org/spreadsheetml/2006/main" count="694" uniqueCount="437">
  <si>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</si>
  <si>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</si>
  <si>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</si>
  <si>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</si>
  <si>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</si>
  <si>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</si>
  <si>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</si>
  <si>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</si>
  <si>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</si>
  <si>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</si>
  <si>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</si>
  <si>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</si>
  <si>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</si>
  <si>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</si>
  <si>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</si>
  <si>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</si>
  <si>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</si>
  <si>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</si>
  <si>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</si>
  <si>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</si>
  <si>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</si>
  <si>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</si>
  <si>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</si>
  <si>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</si>
  <si>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</si>
  <si>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</si>
  <si>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</si>
  <si>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</si>
  <si>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</si>
  <si>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</si>
  <si>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</si>
  <si>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</si>
  <si>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</si>
  <si>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</si>
  <si>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</si>
  <si>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</si>
  <si>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</si>
  <si>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</si>
  <si>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</si>
  <si>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</si>
  <si>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</si>
  <si>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</si>
  <si>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</si>
  <si>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</si>
  <si>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</si>
  <si>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</si>
  <si>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</si>
  <si>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</si>
  <si>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</si>
  <si>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</si>
  <si>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</si>
  <si>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</si>
  <si>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</si>
  <si>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</si>
  <si>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</si>
  <si>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</si>
  <si>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</si>
  <si>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</si>
  <si>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</si>
  <si>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</si>
  <si>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</si>
  <si>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</si>
  <si>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</si>
  <si>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</si>
  <si>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</si>
  <si>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</si>
  <si>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</si>
  <si>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</si>
  <si>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</si>
  <si>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</si>
  <si>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</si>
  <si>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</si>
  <si>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</si>
  <si>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</si>
  <si>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</si>
  <si>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</si>
  <si>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</si>
  <si>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</si>
  <si>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</si>
  <si>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</si>
  <si>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</si>
  <si>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</si>
  <si>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</si>
  <si>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</si>
  <si>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</si>
  <si>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</si>
  <si>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</si>
  <si>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</si>
  <si>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</si>
  <si>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</si>
  <si>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</si>
  <si>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</si>
  <si>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</si>
  <si>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</si>
  <si>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</si>
  <si>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</si>
  <si>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</si>
  <si>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</si>
  <si>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</si>
  <si>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</si>
  <si>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</si>
  <si>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</si>
  <si>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</si>
  <si>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</si>
  <si>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</si>
  <si>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</si>
  <si>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</si>
  <si>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</si>
  <si>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</si>
  <si>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</si>
  <si>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</si>
  <si>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</si>
  <si>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</si>
  <si>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</si>
  <si>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</si>
  <si>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</si>
  <si>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</si>
  <si>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</si>
  <si>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</si>
  <si>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</si>
  <si>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</si>
  <si>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</si>
  <si>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</si>
  <si>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</si>
  <si>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</si>
  <si>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</si>
  <si>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</si>
  <si>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</si>
  <si>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</si>
  <si>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</si>
  <si>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</si>
  <si>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</si>
  <si>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</si>
  <si>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</si>
  <si>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</si>
  <si>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</si>
  <si>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</si>
  <si>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</si>
  <si>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</si>
  <si>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</si>
  <si>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</si>
  <si>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</si>
  <si>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</si>
  <si>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</si>
  <si>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</si>
  <si>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</si>
  <si>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</si>
  <si>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</si>
  <si>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</si>
  <si>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</si>
  <si>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</si>
  <si>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</si>
  <si>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</si>
  <si>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</si>
  <si>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</si>
  <si>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</si>
  <si>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</si>
  <si>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</si>
  <si>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</si>
  <si>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</si>
  <si>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</si>
  <si>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</si>
  <si>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</si>
  <si>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</si>
  <si>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</si>
  <si>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</si>
  <si>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</si>
  <si>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</si>
  <si>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</si>
  <si>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</si>
  <si>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</si>
  <si>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</si>
  <si>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</si>
  <si>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</si>
  <si>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</si>
  <si>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</si>
  <si>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</si>
  <si>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</si>
  <si>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</si>
  <si>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</si>
  <si>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</si>
  <si>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</si>
  <si>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</si>
  <si>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</si>
  <si>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</si>
  <si>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</si>
  <si>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</si>
  <si>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</si>
  <si>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</si>
  <si>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</si>
  <si>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</si>
  <si>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</si>
  <si>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</si>
  <si>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</si>
  <si>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</si>
  <si>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</si>
  <si>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</si>
  <si>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</si>
  <si>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</si>
  <si>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</si>
  <si>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</si>
  <si>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</si>
  <si>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</si>
  <si>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</si>
  <si>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</si>
  <si>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</si>
  <si>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</si>
  <si>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</si>
  <si>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</si>
  <si>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</si>
  <si>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</si>
  <si>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</si>
  <si>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</si>
  <si>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</si>
  <si>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</si>
  <si>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</si>
  <si>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</si>
  <si>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</si>
  <si>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</si>
  <si>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</si>
  <si>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</si>
  <si>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</si>
  <si>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</si>
  <si>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</si>
  <si>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</si>
  <si>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</si>
  <si>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</si>
  <si>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</si>
  <si>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</si>
  <si>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</si>
  <si>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</si>
  <si>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</si>
  <si>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</si>
  <si>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</si>
  <si>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</si>
  <si>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</si>
  <si>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</si>
  <si>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</si>
  <si>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</si>
  <si>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</si>
  <si>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</si>
  <si>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</si>
  <si>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</si>
  <si>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</si>
  <si>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</si>
  <si>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</si>
  <si>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</si>
  <si>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</si>
  <si>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</si>
  <si>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</si>
  <si>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</si>
  <si>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</si>
  <si>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</si>
  <si>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</si>
  <si>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</si>
  <si>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</si>
  <si>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</si>
  <si>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</si>
  <si>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</si>
  <si>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</si>
  <si>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</si>
  <si>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</si>
  <si>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</si>
  <si>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</si>
  <si>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</si>
  <si>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</si>
  <si>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</si>
  <si>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</si>
  <si>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</si>
  <si>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</si>
  <si>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</si>
  <si>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</si>
  <si>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</si>
  <si>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</si>
  <si>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</si>
  <si>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</si>
  <si>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</si>
  <si>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</si>
  <si>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</si>
  <si>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</si>
  <si>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</si>
  <si>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</si>
  <si>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</si>
  <si>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</si>
  <si>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</si>
  <si>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</si>
  <si>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</si>
  <si>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</si>
  <si>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</si>
  <si>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</si>
  <si>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</si>
  <si>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</si>
  <si>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</si>
  <si>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</si>
  <si>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</si>
  <si>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</si>
  <si>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</si>
  <si>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</si>
  <si>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</si>
  <si>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</si>
  <si>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</si>
  <si>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</si>
  <si>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</si>
  <si>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</si>
  <si>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</si>
  <si>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</si>
  <si>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</si>
  <si>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</si>
  <si>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</si>
  <si>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</si>
  <si>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</si>
  <si>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</si>
  <si>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</si>
  <si>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</si>
  <si>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</si>
  <si>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</si>
  <si>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</si>
  <si>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</si>
  <si>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</si>
  <si>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</si>
  <si>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</si>
  <si>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</si>
  <si>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</si>
  <si>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</si>
  <si>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</si>
  <si>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</si>
  <si>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</si>
  <si>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</si>
  <si>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</si>
  <si>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</si>
  <si>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</si>
  <si>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</si>
  <si>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</si>
  <si>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</si>
  <si>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</si>
  <si>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</si>
  <si>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</si>
  <si>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</si>
  <si>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</si>
  <si>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</si>
  <si>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</si>
  <si>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</si>
  <si>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</si>
  <si>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</si>
  <si>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</si>
  <si>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</si>
  <si>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</si>
  <si>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</si>
  <si>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</si>
  <si>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</si>
  <si>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</si>
  <si>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</si>
  <si>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</si>
  <si>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</si>
  <si>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</si>
  <si>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</si>
  <si>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</si>
  <si>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</si>
  <si>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</si>
  <si>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</si>
  <si>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</si>
  <si>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</si>
  <si>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</si>
  <si>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</si>
  <si>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</si>
  <si>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</si>
  <si>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</si>
  <si>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</si>
  <si>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</si>
  <si>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</si>
  <si>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</si>
  <si>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</si>
  <si>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</si>
  <si>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</si>
  <si>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</si>
  <si>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</si>
  <si>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</si>
  <si>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</si>
  <si>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</si>
  <si>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</si>
  <si>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</si>
  <si>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</si>
  <si>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</si>
  <si>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</si>
  <si>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</si>
  <si>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</si>
  <si>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</si>
  <si>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</si>
  <si>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</si>
  <si>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</si>
  <si>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</si>
  <si>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</si>
  <si>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</si>
  <si>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</si>
  <si>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</si>
  <si>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</si>
  <si>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Woodbine borough, Cape May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</si>
  <si>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Woodbine borough</t>
    </r>
    <r>
      <rPr>
        <b/>
        <sz val="12"/>
        <rFont val="Arial"/>
        <family val="2"/>
      </rPr>
      <t>, Cape May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</si>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</sst>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2716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2716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1596</v>
      </c>
      <c r="C9" s="151">
        <f>(B9/$B$7)*100</f>
        <v>58.76288659793815</v>
      </c>
      <c r="D9" s="152"/>
      <c r="E9" s="152" t="s">
        <v>403</v>
      </c>
      <c r="F9" s="150">
        <v>577</v>
      </c>
      <c r="G9" s="153">
        <f t="shared" si="0"/>
        <v>21.244477172312223</v>
      </c>
    </row>
    <row r="10" spans="1:7" ht="12.75">
      <c r="A10" s="149" t="s">
        <v>404</v>
      </c>
      <c r="B10" s="150">
        <v>1120</v>
      </c>
      <c r="C10" s="151">
        <f>(B10/$B$7)*100</f>
        <v>41.23711340206185</v>
      </c>
      <c r="D10" s="152"/>
      <c r="E10" s="152" t="s">
        <v>405</v>
      </c>
      <c r="F10" s="150">
        <v>19</v>
      </c>
      <c r="G10" s="153">
        <f t="shared" si="0"/>
        <v>0.6995581737849779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478</v>
      </c>
      <c r="G11" s="153">
        <f t="shared" si="0"/>
        <v>17.599410898379972</v>
      </c>
    </row>
    <row r="12" spans="1:7" ht="12.75">
      <c r="A12" s="149" t="s">
        <v>407</v>
      </c>
      <c r="B12" s="150">
        <v>249</v>
      </c>
      <c r="C12" s="151">
        <f aca="true" t="shared" si="1" ref="C12:C24">B12*100/B$7</f>
        <v>9.167893961708394</v>
      </c>
      <c r="D12" s="152"/>
      <c r="E12" s="152" t="s">
        <v>408</v>
      </c>
      <c r="F12" s="150">
        <v>5</v>
      </c>
      <c r="G12" s="153">
        <f t="shared" si="0"/>
        <v>0.18409425625920472</v>
      </c>
    </row>
    <row r="13" spans="1:7" ht="12.75">
      <c r="A13" s="149" t="s">
        <v>409</v>
      </c>
      <c r="B13" s="150">
        <v>190</v>
      </c>
      <c r="C13" s="151">
        <f t="shared" si="1"/>
        <v>6.995581737849779</v>
      </c>
      <c r="D13" s="152"/>
      <c r="E13" s="152" t="s">
        <v>410</v>
      </c>
      <c r="F13" s="150">
        <v>75</v>
      </c>
      <c r="G13" s="153">
        <f t="shared" si="0"/>
        <v>2.7614138438880707</v>
      </c>
    </row>
    <row r="14" spans="1:7" ht="12.75">
      <c r="A14" s="149" t="s">
        <v>411</v>
      </c>
      <c r="B14" s="150">
        <v>190</v>
      </c>
      <c r="C14" s="151">
        <f t="shared" si="1"/>
        <v>6.995581737849779</v>
      </c>
      <c r="D14" s="152"/>
      <c r="E14" s="152" t="s">
        <v>412</v>
      </c>
      <c r="F14" s="150">
        <v>2139</v>
      </c>
      <c r="G14" s="153">
        <f t="shared" si="0"/>
        <v>78.75552282768777</v>
      </c>
    </row>
    <row r="15" spans="1:7" ht="12.75">
      <c r="A15" s="149" t="s">
        <v>413</v>
      </c>
      <c r="B15" s="150">
        <v>164</v>
      </c>
      <c r="C15" s="151">
        <f t="shared" si="1"/>
        <v>6.0382916053019144</v>
      </c>
      <c r="D15" s="152"/>
      <c r="E15" s="152" t="s">
        <v>414</v>
      </c>
      <c r="F15" s="150">
        <v>1253</v>
      </c>
      <c r="G15" s="153">
        <f t="shared" si="0"/>
        <v>46.134020618556704</v>
      </c>
    </row>
    <row r="16" spans="1:7" ht="12.75">
      <c r="A16" s="149" t="s">
        <v>415</v>
      </c>
      <c r="B16" s="150">
        <v>147</v>
      </c>
      <c r="C16" s="151">
        <f t="shared" si="1"/>
        <v>5.412371134020619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356</v>
      </c>
      <c r="C17" s="151">
        <f t="shared" si="1"/>
        <v>13.107511045655375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493</v>
      </c>
      <c r="C18" s="151">
        <f t="shared" si="1"/>
        <v>18.151693667157584</v>
      </c>
      <c r="D18" s="152"/>
      <c r="E18" s="143" t="s">
        <v>419</v>
      </c>
      <c r="F18" s="141">
        <v>2716</v>
      </c>
      <c r="G18" s="148">
        <v>100</v>
      </c>
    </row>
    <row r="19" spans="1:7" ht="12.75">
      <c r="A19" s="149" t="s">
        <v>420</v>
      </c>
      <c r="B19" s="150">
        <v>401</v>
      </c>
      <c r="C19" s="151">
        <f t="shared" si="1"/>
        <v>14.764359351988219</v>
      </c>
      <c r="D19" s="152"/>
      <c r="E19" s="152" t="s">
        <v>421</v>
      </c>
      <c r="F19" s="150">
        <v>2145</v>
      </c>
      <c r="G19" s="153">
        <f aca="true" t="shared" si="2" ref="G19:G30">F19*100/F$18</f>
        <v>78.97643593519882</v>
      </c>
    </row>
    <row r="20" spans="1:7" ht="12.75">
      <c r="A20" s="149" t="s">
        <v>422</v>
      </c>
      <c r="B20" s="150">
        <v>124</v>
      </c>
      <c r="C20" s="151">
        <f t="shared" si="1"/>
        <v>4.565537555228277</v>
      </c>
      <c r="D20" s="152"/>
      <c r="E20" s="152" t="s">
        <v>423</v>
      </c>
      <c r="F20" s="150">
        <v>773</v>
      </c>
      <c r="G20" s="153">
        <f t="shared" si="2"/>
        <v>28.460972017673047</v>
      </c>
    </row>
    <row r="21" spans="1:7" ht="12.75">
      <c r="A21" s="149" t="s">
        <v>424</v>
      </c>
      <c r="B21" s="150">
        <v>119</v>
      </c>
      <c r="C21" s="151">
        <f t="shared" si="1"/>
        <v>4.381443298969073</v>
      </c>
      <c r="D21" s="152"/>
      <c r="E21" s="152" t="s">
        <v>425</v>
      </c>
      <c r="F21" s="150">
        <v>302</v>
      </c>
      <c r="G21" s="153">
        <f t="shared" si="2"/>
        <v>11.119293078055964</v>
      </c>
    </row>
    <row r="22" spans="1:7" ht="12.75">
      <c r="A22" s="149" t="s">
        <v>426</v>
      </c>
      <c r="B22" s="150">
        <v>149</v>
      </c>
      <c r="C22" s="151">
        <f t="shared" si="1"/>
        <v>5.4860088365243005</v>
      </c>
      <c r="D22" s="152"/>
      <c r="E22" s="152" t="s">
        <v>427</v>
      </c>
      <c r="F22" s="150">
        <v>780</v>
      </c>
      <c r="G22" s="153">
        <f t="shared" si="2"/>
        <v>28.718703976435936</v>
      </c>
    </row>
    <row r="23" spans="1:7" ht="12.75">
      <c r="A23" s="149" t="s">
        <v>428</v>
      </c>
      <c r="B23" s="150">
        <v>108</v>
      </c>
      <c r="C23" s="151">
        <f t="shared" si="1"/>
        <v>3.976435935198822</v>
      </c>
      <c r="D23" s="152"/>
      <c r="E23" s="152" t="s">
        <v>429</v>
      </c>
      <c r="F23" s="150">
        <v>613</v>
      </c>
      <c r="G23" s="153">
        <f t="shared" si="2"/>
        <v>22.5699558173785</v>
      </c>
    </row>
    <row r="24" spans="1:7" ht="12.75">
      <c r="A24" s="149" t="s">
        <v>430</v>
      </c>
      <c r="B24" s="150">
        <v>26</v>
      </c>
      <c r="C24" s="151">
        <f t="shared" si="1"/>
        <v>0.9572901325478645</v>
      </c>
      <c r="D24" s="152"/>
      <c r="E24" s="152" t="s">
        <v>431</v>
      </c>
      <c r="F24" s="150">
        <v>152</v>
      </c>
      <c r="G24" s="153">
        <f t="shared" si="2"/>
        <v>5.596465390279823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91</v>
      </c>
      <c r="G25" s="153">
        <f t="shared" si="2"/>
        <v>3.350515463917526</v>
      </c>
    </row>
    <row r="26" spans="1:7" ht="12.75">
      <c r="A26" s="149" t="s">
        <v>433</v>
      </c>
      <c r="B26" s="155">
        <v>36.4</v>
      </c>
      <c r="C26" s="156" t="s">
        <v>261</v>
      </c>
      <c r="D26" s="152"/>
      <c r="E26" s="157" t="s">
        <v>434</v>
      </c>
      <c r="F26" s="158">
        <v>138</v>
      </c>
      <c r="G26" s="153">
        <f t="shared" si="2"/>
        <v>5.08100147275405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76</v>
      </c>
      <c r="G27" s="153">
        <f t="shared" si="2"/>
        <v>2.7982326951399115</v>
      </c>
    </row>
    <row r="28" spans="1:7" ht="12.75">
      <c r="A28" s="149" t="s">
        <v>262</v>
      </c>
      <c r="B28" s="150">
        <v>1993</v>
      </c>
      <c r="C28" s="151">
        <f aca="true" t="shared" si="3" ref="C28:C35">B28*100/B$7</f>
        <v>73.379970544919</v>
      </c>
      <c r="D28" s="152"/>
      <c r="E28" s="152" t="s">
        <v>436</v>
      </c>
      <c r="F28" s="150">
        <v>571</v>
      </c>
      <c r="G28" s="153">
        <f t="shared" si="2"/>
        <v>21.023564064801178</v>
      </c>
    </row>
    <row r="29" spans="1:7" ht="12.75">
      <c r="A29" s="149" t="s">
        <v>0</v>
      </c>
      <c r="B29" s="150">
        <v>1221</v>
      </c>
      <c r="C29" s="151">
        <f t="shared" si="3"/>
        <v>44.95581737849779</v>
      </c>
      <c r="D29" s="152"/>
      <c r="E29" s="152" t="s">
        <v>1</v>
      </c>
      <c r="F29" s="150">
        <v>570</v>
      </c>
      <c r="G29" s="153">
        <f t="shared" si="2"/>
        <v>20.986745213549337</v>
      </c>
    </row>
    <row r="30" spans="1:7" ht="12.75">
      <c r="A30" s="149" t="s">
        <v>2</v>
      </c>
      <c r="B30" s="150">
        <v>772</v>
      </c>
      <c r="C30" s="151">
        <f t="shared" si="3"/>
        <v>28.424153166421206</v>
      </c>
      <c r="D30" s="152"/>
      <c r="E30" s="152" t="s">
        <v>3</v>
      </c>
      <c r="F30" s="150">
        <v>1</v>
      </c>
      <c r="G30" s="153">
        <f t="shared" si="2"/>
        <v>0.036818851251840944</v>
      </c>
    </row>
    <row r="31" spans="1:7" ht="12.75">
      <c r="A31" s="149" t="s">
        <v>4</v>
      </c>
      <c r="B31" s="150">
        <v>1895</v>
      </c>
      <c r="C31" s="151">
        <f t="shared" si="3"/>
        <v>69.77172312223858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353</v>
      </c>
      <c r="C32" s="151">
        <f t="shared" si="3"/>
        <v>12.997054491899853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283</v>
      </c>
      <c r="C33" s="151">
        <f t="shared" si="3"/>
        <v>10.419734904270987</v>
      </c>
      <c r="D33" s="152"/>
      <c r="E33" s="143" t="s">
        <v>8</v>
      </c>
      <c r="F33" s="141">
        <v>773</v>
      </c>
      <c r="G33" s="148">
        <v>100</v>
      </c>
    </row>
    <row r="34" spans="1:7" ht="12.75">
      <c r="A34" s="149" t="s">
        <v>0</v>
      </c>
      <c r="B34" s="150">
        <v>155</v>
      </c>
      <c r="C34" s="151">
        <f t="shared" si="3"/>
        <v>5.706921944035346</v>
      </c>
      <c r="D34" s="152"/>
      <c r="E34" s="152" t="s">
        <v>9</v>
      </c>
      <c r="F34" s="150">
        <v>558</v>
      </c>
      <c r="G34" s="153">
        <f aca="true" t="shared" si="4" ref="G34:G42">F34*100/F$33</f>
        <v>72.1862871927555</v>
      </c>
    </row>
    <row r="35" spans="1:7" ht="12.75">
      <c r="A35" s="149" t="s">
        <v>2</v>
      </c>
      <c r="B35" s="150">
        <v>128</v>
      </c>
      <c r="C35" s="151">
        <f t="shared" si="3"/>
        <v>4.712812960235641</v>
      </c>
      <c r="D35" s="152"/>
      <c r="E35" s="152" t="s">
        <v>10</v>
      </c>
      <c r="F35" s="150">
        <v>321</v>
      </c>
      <c r="G35" s="153">
        <f t="shared" si="4"/>
        <v>41.526520051746445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302</v>
      </c>
      <c r="G36" s="153">
        <f t="shared" si="4"/>
        <v>39.06856403622251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140</v>
      </c>
      <c r="G37" s="153">
        <f t="shared" si="4"/>
        <v>18.111254851228978</v>
      </c>
    </row>
    <row r="38" spans="1:7" ht="12.75">
      <c r="A38" s="163" t="s">
        <v>13</v>
      </c>
      <c r="B38" s="150">
        <v>2638</v>
      </c>
      <c r="C38" s="151">
        <f aca="true" t="shared" si="5" ref="C38:C56">B38*100/B$7</f>
        <v>97.12812960235641</v>
      </c>
      <c r="D38" s="152"/>
      <c r="E38" s="152" t="s">
        <v>14</v>
      </c>
      <c r="F38" s="150">
        <v>215</v>
      </c>
      <c r="G38" s="153">
        <f t="shared" si="4"/>
        <v>27.813712807244503</v>
      </c>
    </row>
    <row r="39" spans="1:7" ht="12.75">
      <c r="A39" s="149" t="s">
        <v>15</v>
      </c>
      <c r="B39" s="150">
        <v>1450</v>
      </c>
      <c r="C39" s="151">
        <f t="shared" si="5"/>
        <v>53.38733431516937</v>
      </c>
      <c r="D39" s="152"/>
      <c r="E39" s="152" t="s">
        <v>10</v>
      </c>
      <c r="F39" s="150">
        <v>163</v>
      </c>
      <c r="G39" s="153">
        <f t="shared" si="4"/>
        <v>21.08667529107374</v>
      </c>
    </row>
    <row r="40" spans="1:7" ht="12.75">
      <c r="A40" s="149" t="s">
        <v>16</v>
      </c>
      <c r="B40" s="150">
        <v>880</v>
      </c>
      <c r="C40" s="151">
        <f t="shared" si="5"/>
        <v>32.40058910162003</v>
      </c>
      <c r="D40" s="152"/>
      <c r="E40" s="152" t="s">
        <v>17</v>
      </c>
      <c r="F40" s="150">
        <v>215</v>
      </c>
      <c r="G40" s="153">
        <f t="shared" si="4"/>
        <v>27.813712807244503</v>
      </c>
    </row>
    <row r="41" spans="1:7" ht="12.75">
      <c r="A41" s="149" t="s">
        <v>18</v>
      </c>
      <c r="B41" s="150">
        <v>6</v>
      </c>
      <c r="C41" s="151">
        <f t="shared" si="5"/>
        <v>0.22091310751104565</v>
      </c>
      <c r="D41" s="152"/>
      <c r="E41" s="152" t="s">
        <v>19</v>
      </c>
      <c r="F41" s="150">
        <v>178</v>
      </c>
      <c r="G41" s="153">
        <f t="shared" si="4"/>
        <v>23.027166882276845</v>
      </c>
    </row>
    <row r="42" spans="1:7" ht="12.75">
      <c r="A42" s="149" t="s">
        <v>20</v>
      </c>
      <c r="B42" s="150">
        <v>3</v>
      </c>
      <c r="C42" s="151">
        <f t="shared" si="5"/>
        <v>0.11045655375552282</v>
      </c>
      <c r="D42" s="152"/>
      <c r="E42" s="152" t="s">
        <v>21</v>
      </c>
      <c r="F42" s="150">
        <v>74</v>
      </c>
      <c r="G42" s="153">
        <f t="shared" si="4"/>
        <v>9.573091849935317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370</v>
      </c>
      <c r="G44" s="164">
        <f>F44*100/F33</f>
        <v>47.86545924967658</v>
      </c>
    </row>
    <row r="45" spans="1:7" ht="12.75">
      <c r="A45" s="149" t="s">
        <v>25</v>
      </c>
      <c r="B45" s="150">
        <v>2</v>
      </c>
      <c r="C45" s="151">
        <f t="shared" si="5"/>
        <v>0.07363770250368189</v>
      </c>
      <c r="D45" s="152"/>
      <c r="E45" s="152" t="s">
        <v>26</v>
      </c>
      <c r="F45" s="160">
        <v>181</v>
      </c>
      <c r="G45" s="164">
        <f>F45*100/F33</f>
        <v>23.415265200517464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2.77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3.21</v>
      </c>
      <c r="G48" s="166" t="s">
        <v>261</v>
      </c>
    </row>
    <row r="49" spans="1:7" ht="14.25">
      <c r="A49" s="149" t="s">
        <v>32</v>
      </c>
      <c r="B49" s="150">
        <v>1</v>
      </c>
      <c r="C49" s="151">
        <f t="shared" si="5"/>
        <v>0.036818851251840944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1080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773</v>
      </c>
      <c r="G52" s="153">
        <f>F52*100/F$51</f>
        <v>71.57407407407408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307</v>
      </c>
      <c r="G53" s="153">
        <f>F53*100/F$51</f>
        <v>28.425925925925927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264</v>
      </c>
      <c r="G54" s="153">
        <f>F54*100/F$51</f>
        <v>24.444444444444443</v>
      </c>
    </row>
    <row r="55" spans="1:7" ht="12.75">
      <c r="A55" s="149" t="s">
        <v>43</v>
      </c>
      <c r="B55" s="150">
        <v>299</v>
      </c>
      <c r="C55" s="151">
        <f t="shared" si="5"/>
        <v>11.008836524300442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78</v>
      </c>
      <c r="C56" s="151">
        <f t="shared" si="5"/>
        <v>2.8718703976435935</v>
      </c>
      <c r="D56" s="152"/>
      <c r="E56" s="152" t="s">
        <v>45</v>
      </c>
      <c r="F56" s="167">
        <v>1.9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1507</v>
      </c>
      <c r="C60" s="168">
        <f>B60*100/B7</f>
        <v>55.4860088365243</v>
      </c>
      <c r="D60" s="152"/>
      <c r="E60" s="143" t="s">
        <v>51</v>
      </c>
      <c r="F60" s="141">
        <v>773</v>
      </c>
      <c r="G60" s="148">
        <v>100</v>
      </c>
    </row>
    <row r="61" spans="1:7" ht="12.75">
      <c r="A61" s="149" t="s">
        <v>52</v>
      </c>
      <c r="B61" s="160">
        <v>918</v>
      </c>
      <c r="C61" s="168">
        <f>B61*100/B7</f>
        <v>33.799705449189986</v>
      </c>
      <c r="D61" s="152"/>
      <c r="E61" s="152" t="s">
        <v>53</v>
      </c>
      <c r="F61" s="150">
        <v>454</v>
      </c>
      <c r="G61" s="153">
        <f>F61*100/F$60</f>
        <v>58.73221216041397</v>
      </c>
    </row>
    <row r="62" spans="1:7" ht="12.75">
      <c r="A62" s="149" t="s">
        <v>54</v>
      </c>
      <c r="B62" s="160">
        <v>18</v>
      </c>
      <c r="C62" s="168">
        <f>B62*100/B7</f>
        <v>0.6627393225331369</v>
      </c>
      <c r="D62" s="152"/>
      <c r="E62" s="152" t="s">
        <v>55</v>
      </c>
      <c r="F62" s="150">
        <v>319</v>
      </c>
      <c r="G62" s="153">
        <f>F62*100/F$60</f>
        <v>41.26778783958603</v>
      </c>
    </row>
    <row r="63" spans="1:7" ht="12.75">
      <c r="A63" s="149" t="s">
        <v>56</v>
      </c>
      <c r="B63" s="160">
        <v>4</v>
      </c>
      <c r="C63" s="168">
        <f>B63*100/B7</f>
        <v>0.14727540500736377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2.72</v>
      </c>
      <c r="G64" s="166" t="s">
        <v>261</v>
      </c>
    </row>
    <row r="65" spans="1:7" ht="13.5" thickBot="1">
      <c r="A65" s="171" t="s">
        <v>59</v>
      </c>
      <c r="B65" s="172">
        <v>347</v>
      </c>
      <c r="C65" s="173">
        <f>B65*100/B7</f>
        <v>12.776141384388808</v>
      </c>
      <c r="D65" s="174"/>
      <c r="E65" s="174" t="s">
        <v>60</v>
      </c>
      <c r="F65" s="175">
        <v>2.85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2716</v>
      </c>
      <c r="G9" s="33">
        <f>(F9/$F$9)*100</f>
        <v>100</v>
      </c>
    </row>
    <row r="10" spans="1:7" ht="12.75">
      <c r="A10" s="29" t="s">
        <v>269</v>
      </c>
      <c r="B10" s="93">
        <v>580</v>
      </c>
      <c r="C10" s="33">
        <f aca="true" t="shared" si="0" ref="C10:C15">(B10/$B$10)*100</f>
        <v>100</v>
      </c>
      <c r="E10" s="34" t="s">
        <v>270</v>
      </c>
      <c r="F10" s="97">
        <v>2680</v>
      </c>
      <c r="G10" s="84">
        <f aca="true" t="shared" si="1" ref="G10:G16">(F10/$F$9)*100</f>
        <v>98.67452135493373</v>
      </c>
    </row>
    <row r="11" spans="1:7" ht="12.75">
      <c r="A11" s="36" t="s">
        <v>271</v>
      </c>
      <c r="B11" s="98">
        <v>47</v>
      </c>
      <c r="C11" s="35">
        <f t="shared" si="0"/>
        <v>8.103448275862068</v>
      </c>
      <c r="E11" s="34" t="s">
        <v>272</v>
      </c>
      <c r="F11" s="97">
        <v>2461</v>
      </c>
      <c r="G11" s="84">
        <f t="shared" si="1"/>
        <v>90.61119293078056</v>
      </c>
    </row>
    <row r="12" spans="1:7" ht="12.75">
      <c r="A12" s="36" t="s">
        <v>273</v>
      </c>
      <c r="B12" s="98">
        <v>26</v>
      </c>
      <c r="C12" s="35">
        <f t="shared" si="0"/>
        <v>4.482758620689655</v>
      </c>
      <c r="E12" s="34" t="s">
        <v>274</v>
      </c>
      <c r="F12" s="97">
        <v>1933</v>
      </c>
      <c r="G12" s="84">
        <f t="shared" si="1"/>
        <v>71.17083946980854</v>
      </c>
    </row>
    <row r="13" spans="1:7" ht="12.75">
      <c r="A13" s="36" t="s">
        <v>275</v>
      </c>
      <c r="B13" s="98">
        <v>321</v>
      </c>
      <c r="C13" s="35">
        <f t="shared" si="0"/>
        <v>55.344827586206904</v>
      </c>
      <c r="E13" s="34" t="s">
        <v>276</v>
      </c>
      <c r="F13" s="97">
        <v>528</v>
      </c>
      <c r="G13" s="84">
        <f t="shared" si="1"/>
        <v>19.44035346097202</v>
      </c>
    </row>
    <row r="14" spans="1:7" ht="12.75">
      <c r="A14" s="36" t="s">
        <v>277</v>
      </c>
      <c r="B14" s="98">
        <v>138</v>
      </c>
      <c r="C14" s="35">
        <f t="shared" si="0"/>
        <v>23.79310344827586</v>
      </c>
      <c r="E14" s="34" t="s">
        <v>166</v>
      </c>
      <c r="F14" s="97">
        <v>219</v>
      </c>
      <c r="G14" s="84">
        <f t="shared" si="1"/>
        <v>8.063328424153166</v>
      </c>
    </row>
    <row r="15" spans="1:7" ht="12.75">
      <c r="A15" s="36" t="s">
        <v>324</v>
      </c>
      <c r="B15" s="97">
        <v>48</v>
      </c>
      <c r="C15" s="35">
        <f t="shared" si="0"/>
        <v>8.275862068965518</v>
      </c>
      <c r="E15" s="34" t="s">
        <v>278</v>
      </c>
      <c r="F15" s="97">
        <v>36</v>
      </c>
      <c r="G15" s="84">
        <f t="shared" si="1"/>
        <v>1.3254786450662739</v>
      </c>
    </row>
    <row r="16" spans="1:7" ht="12.75">
      <c r="A16" s="36"/>
      <c r="B16" s="93" t="s">
        <v>250</v>
      </c>
      <c r="C16" s="10"/>
      <c r="E16" s="34" t="s">
        <v>279</v>
      </c>
      <c r="F16" s="98">
        <v>11</v>
      </c>
      <c r="G16" s="84">
        <f t="shared" si="1"/>
        <v>0.40500736377025043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19</v>
      </c>
      <c r="G17" s="84">
        <f>(F17/$F$9)*100</f>
        <v>0.699558173784978</v>
      </c>
    </row>
    <row r="18" spans="1:7" ht="12.75">
      <c r="A18" s="29" t="s">
        <v>282</v>
      </c>
      <c r="B18" s="93">
        <v>1765</v>
      </c>
      <c r="C18" s="33">
        <f>(B18/$B$18)*100</f>
        <v>100</v>
      </c>
      <c r="E18" s="34" t="s">
        <v>283</v>
      </c>
      <c r="F18" s="97">
        <v>17</v>
      </c>
      <c r="G18" s="84">
        <f>(F18/$F$9)*100</f>
        <v>0.625920471281296</v>
      </c>
    </row>
    <row r="19" spans="1:7" ht="12.75">
      <c r="A19" s="36" t="s">
        <v>284</v>
      </c>
      <c r="B19" s="97">
        <v>427</v>
      </c>
      <c r="C19" s="84">
        <f aca="true" t="shared" si="2" ref="C19:C25">(B19/$B$18)*100</f>
        <v>24.192634560906516</v>
      </c>
      <c r="E19" s="34"/>
      <c r="F19" s="97" t="s">
        <v>250</v>
      </c>
      <c r="G19" s="84"/>
    </row>
    <row r="20" spans="1:7" ht="12.75">
      <c r="A20" s="36" t="s">
        <v>285</v>
      </c>
      <c r="B20" s="97">
        <v>312</v>
      </c>
      <c r="C20" s="84">
        <f t="shared" si="2"/>
        <v>17.677053824362606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722</v>
      </c>
      <c r="C21" s="84">
        <f t="shared" si="2"/>
        <v>40.906515580736546</v>
      </c>
      <c r="E21" s="38" t="s">
        <v>167</v>
      </c>
      <c r="F21" s="80">
        <v>36</v>
      </c>
      <c r="G21" s="33">
        <f>(F21/$F$21)*100</f>
        <v>100</v>
      </c>
    </row>
    <row r="22" spans="1:7" ht="12.75">
      <c r="A22" s="36" t="s">
        <v>302</v>
      </c>
      <c r="B22" s="97">
        <v>187</v>
      </c>
      <c r="C22" s="84">
        <f t="shared" si="2"/>
        <v>10.594900849858357</v>
      </c>
      <c r="E22" s="34" t="s">
        <v>303</v>
      </c>
      <c r="F22" s="97">
        <v>2</v>
      </c>
      <c r="G22" s="84">
        <f aca="true" t="shared" si="3" ref="G22:G27">(F22/$F$21)*100</f>
        <v>5.555555555555555</v>
      </c>
    </row>
    <row r="23" spans="1:7" ht="12.75">
      <c r="A23" s="36" t="s">
        <v>304</v>
      </c>
      <c r="B23" s="97">
        <v>38</v>
      </c>
      <c r="C23" s="84">
        <f t="shared" si="2"/>
        <v>2.152974504249292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60</v>
      </c>
      <c r="C24" s="84">
        <f t="shared" si="2"/>
        <v>3.39943342776204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19</v>
      </c>
      <c r="C25" s="84">
        <f t="shared" si="2"/>
        <v>1.076487252124646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34</v>
      </c>
      <c r="G26" s="84">
        <f t="shared" si="3"/>
        <v>94.44444444444444</v>
      </c>
    </row>
    <row r="27" spans="1:7" ht="12.75">
      <c r="A27" s="36" t="s">
        <v>311</v>
      </c>
      <c r="B27" s="108">
        <v>58.1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4.5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2463</v>
      </c>
      <c r="G30" s="33">
        <f>(F30/$F$30)*100</f>
        <v>100</v>
      </c>
      <c r="J30" s="39"/>
    </row>
    <row r="31" spans="1:10" ht="12.75">
      <c r="A31" s="95" t="s">
        <v>296</v>
      </c>
      <c r="B31" s="93">
        <v>2082</v>
      </c>
      <c r="C31" s="33">
        <f>(B31/$B$31)*100</f>
        <v>100</v>
      </c>
      <c r="E31" s="34" t="s">
        <v>317</v>
      </c>
      <c r="F31" s="97">
        <v>2024</v>
      </c>
      <c r="G31" s="101">
        <f>(F31/$F$30)*100</f>
        <v>82.17620787657329</v>
      </c>
      <c r="J31" s="39"/>
    </row>
    <row r="32" spans="1:10" ht="12.75">
      <c r="A32" s="36" t="s">
        <v>318</v>
      </c>
      <c r="B32" s="97">
        <v>1033</v>
      </c>
      <c r="C32" s="10">
        <f>(B32/$B$31)*100</f>
        <v>49.615754082612874</v>
      </c>
      <c r="E32" s="34" t="s">
        <v>319</v>
      </c>
      <c r="F32" s="97">
        <v>439</v>
      </c>
      <c r="G32" s="101">
        <f aca="true" t="shared" si="4" ref="G32:G39">(F32/$F$30)*100</f>
        <v>17.823792123426717</v>
      </c>
      <c r="J32" s="39"/>
    </row>
    <row r="33" spans="1:10" ht="12.75">
      <c r="A33" s="36" t="s">
        <v>320</v>
      </c>
      <c r="B33" s="97">
        <v>692</v>
      </c>
      <c r="C33" s="10">
        <f aca="true" t="shared" si="5" ref="C33:C38">(B33/$B$31)*100</f>
        <v>33.23727185398655</v>
      </c>
      <c r="E33" s="34" t="s">
        <v>321</v>
      </c>
      <c r="F33" s="97">
        <v>148</v>
      </c>
      <c r="G33" s="101">
        <f t="shared" si="4"/>
        <v>6.008932196508323</v>
      </c>
      <c r="J33" s="39"/>
    </row>
    <row r="34" spans="1:7" ht="12.75">
      <c r="A34" s="36" t="s">
        <v>322</v>
      </c>
      <c r="B34" s="97">
        <v>48</v>
      </c>
      <c r="C34" s="10">
        <f t="shared" si="5"/>
        <v>2.3054755043227666</v>
      </c>
      <c r="E34" s="34" t="s">
        <v>323</v>
      </c>
      <c r="F34" s="97">
        <v>423</v>
      </c>
      <c r="G34" s="101">
        <f t="shared" si="4"/>
        <v>17.174177831912303</v>
      </c>
    </row>
    <row r="35" spans="1:7" ht="12.75">
      <c r="A35" s="36" t="s">
        <v>325</v>
      </c>
      <c r="B35" s="97">
        <v>126</v>
      </c>
      <c r="C35" s="10">
        <f t="shared" si="5"/>
        <v>6.051873198847262</v>
      </c>
      <c r="E35" s="34" t="s">
        <v>321</v>
      </c>
      <c r="F35" s="97">
        <v>144</v>
      </c>
      <c r="G35" s="101">
        <f t="shared" si="4"/>
        <v>5.84652862362972</v>
      </c>
    </row>
    <row r="36" spans="1:7" ht="12.75">
      <c r="A36" s="36" t="s">
        <v>297</v>
      </c>
      <c r="B36" s="97">
        <v>82</v>
      </c>
      <c r="C36" s="10">
        <f t="shared" si="5"/>
        <v>3.9385206532180597</v>
      </c>
      <c r="E36" s="34" t="s">
        <v>327</v>
      </c>
      <c r="F36" s="97">
        <v>14</v>
      </c>
      <c r="G36" s="101">
        <f t="shared" si="4"/>
        <v>0.5684125050751117</v>
      </c>
    </row>
    <row r="37" spans="1:7" ht="12.75">
      <c r="A37" s="36" t="s">
        <v>326</v>
      </c>
      <c r="B37" s="97">
        <v>183</v>
      </c>
      <c r="C37" s="10">
        <f t="shared" si="5"/>
        <v>8.789625360230549</v>
      </c>
      <c r="E37" s="34" t="s">
        <v>321</v>
      </c>
      <c r="F37" s="97">
        <v>4</v>
      </c>
      <c r="G37" s="101">
        <f t="shared" si="4"/>
        <v>0.16240357287860333</v>
      </c>
    </row>
    <row r="38" spans="1:7" ht="12.75">
      <c r="A38" s="36" t="s">
        <v>297</v>
      </c>
      <c r="B38" s="97">
        <v>125</v>
      </c>
      <c r="C38" s="10">
        <f t="shared" si="5"/>
        <v>6.003842459173871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79</v>
      </c>
      <c r="C42" s="33">
        <f>(B42/$B$42)*100</f>
        <v>100</v>
      </c>
      <c r="E42" s="31" t="s">
        <v>268</v>
      </c>
      <c r="F42" s="80">
        <v>2716</v>
      </c>
      <c r="G42" s="99">
        <f>(F42/$F$42)*100</f>
        <v>100</v>
      </c>
      <c r="I42" s="39"/>
    </row>
    <row r="43" spans="1:7" ht="12.75">
      <c r="A43" s="36" t="s">
        <v>301</v>
      </c>
      <c r="B43" s="98">
        <v>44</v>
      </c>
      <c r="C43" s="102">
        <f>(B43/$B$42)*100</f>
        <v>55.69620253164557</v>
      </c>
      <c r="E43" s="60" t="s">
        <v>168</v>
      </c>
      <c r="F43" s="106">
        <v>2128</v>
      </c>
      <c r="G43" s="107">
        <f aca="true" t="shared" si="6" ref="G43:G71">(F43/$F$42)*100</f>
        <v>78.35051546391753</v>
      </c>
    </row>
    <row r="44" spans="1:7" ht="12.75">
      <c r="A44" s="36"/>
      <c r="B44" s="93" t="s">
        <v>250</v>
      </c>
      <c r="C44" s="10"/>
      <c r="E44" s="1" t="s">
        <v>329</v>
      </c>
      <c r="F44" s="97">
        <v>2</v>
      </c>
      <c r="G44" s="101">
        <f t="shared" si="6"/>
        <v>0.07363770250368189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14</v>
      </c>
      <c r="G45" s="101">
        <f t="shared" si="6"/>
        <v>0.5154639175257731</v>
      </c>
    </row>
    <row r="46" spans="1:7" ht="12.75">
      <c r="A46" s="29" t="s">
        <v>331</v>
      </c>
      <c r="B46" s="93">
        <v>1988</v>
      </c>
      <c r="C46" s="33">
        <f>(B46/$B$46)*100</f>
        <v>100</v>
      </c>
      <c r="E46" s="1" t="s">
        <v>332</v>
      </c>
      <c r="F46" s="97">
        <v>9</v>
      </c>
      <c r="G46" s="101">
        <f t="shared" si="6"/>
        <v>0.33136966126656847</v>
      </c>
    </row>
    <row r="47" spans="1:7" ht="12.75">
      <c r="A47" s="36" t="s">
        <v>333</v>
      </c>
      <c r="B47" s="97">
        <v>205</v>
      </c>
      <c r="C47" s="10">
        <f>(B47/$B$46)*100</f>
        <v>10.311871227364184</v>
      </c>
      <c r="E47" s="1" t="s">
        <v>334</v>
      </c>
      <c r="F47" s="97">
        <v>13</v>
      </c>
      <c r="G47" s="101">
        <f t="shared" si="6"/>
        <v>0.4786450662739323</v>
      </c>
    </row>
    <row r="48" spans="1:7" ht="12.75">
      <c r="A48" s="36"/>
      <c r="B48" s="93" t="s">
        <v>250</v>
      </c>
      <c r="C48" s="10"/>
      <c r="E48" s="1" t="s">
        <v>335</v>
      </c>
      <c r="F48" s="97">
        <v>109</v>
      </c>
      <c r="G48" s="101">
        <f t="shared" si="6"/>
        <v>4.013254786450663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17</v>
      </c>
      <c r="G49" s="101">
        <f t="shared" si="6"/>
        <v>0.625920471281296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</v>
      </c>
      <c r="G50" s="101">
        <f t="shared" si="6"/>
        <v>0.036818851251840944</v>
      </c>
    </row>
    <row r="51" spans="1:7" ht="12.75">
      <c r="A51" s="5" t="s">
        <v>338</v>
      </c>
      <c r="B51" s="93">
        <v>580</v>
      </c>
      <c r="C51" s="33">
        <f>(B51/$B$51)*100</f>
        <v>100</v>
      </c>
      <c r="E51" s="1" t="s">
        <v>339</v>
      </c>
      <c r="F51" s="97">
        <v>172</v>
      </c>
      <c r="G51" s="101">
        <f t="shared" si="6"/>
        <v>6.332842415316642</v>
      </c>
    </row>
    <row r="52" spans="1:7" ht="12.75">
      <c r="A52" s="4" t="s">
        <v>340</v>
      </c>
      <c r="B52" s="98">
        <v>70</v>
      </c>
      <c r="C52" s="10">
        <f>(B52/$B$51)*100</f>
        <v>12.068965517241379</v>
      </c>
      <c r="E52" s="1" t="s">
        <v>341</v>
      </c>
      <c r="F52" s="97">
        <v>9</v>
      </c>
      <c r="G52" s="101">
        <f t="shared" si="6"/>
        <v>0.33136966126656847</v>
      </c>
    </row>
    <row r="53" spans="1:7" ht="12.75">
      <c r="A53" s="4"/>
      <c r="B53" s="93" t="s">
        <v>250</v>
      </c>
      <c r="C53" s="10"/>
      <c r="E53" s="1" t="s">
        <v>342</v>
      </c>
      <c r="F53" s="97">
        <v>5</v>
      </c>
      <c r="G53" s="101">
        <f t="shared" si="6"/>
        <v>0.1840942562592047</v>
      </c>
    </row>
    <row r="54" spans="1:7" ht="14.25">
      <c r="A54" s="5" t="s">
        <v>343</v>
      </c>
      <c r="B54" s="93">
        <v>1072</v>
      </c>
      <c r="C54" s="33">
        <f>(B54/$B$54)*100</f>
        <v>100</v>
      </c>
      <c r="E54" s="1" t="s">
        <v>201</v>
      </c>
      <c r="F54" s="97">
        <v>162</v>
      </c>
      <c r="G54" s="101">
        <f t="shared" si="6"/>
        <v>5.964653902798233</v>
      </c>
    </row>
    <row r="55" spans="1:7" ht="12.75">
      <c r="A55" s="4" t="s">
        <v>340</v>
      </c>
      <c r="B55" s="98">
        <v>270</v>
      </c>
      <c r="C55" s="10">
        <f>(B55/$B$54)*100</f>
        <v>25.186567164179102</v>
      </c>
      <c r="E55" s="1" t="s">
        <v>344</v>
      </c>
      <c r="F55" s="97">
        <v>153</v>
      </c>
      <c r="G55" s="101">
        <f t="shared" si="6"/>
        <v>5.633284241531665</v>
      </c>
    </row>
    <row r="56" spans="1:7" ht="12.75">
      <c r="A56" s="4" t="s">
        <v>345</v>
      </c>
      <c r="B56" s="119">
        <v>51.5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802</v>
      </c>
      <c r="C57" s="10">
        <f>(B57/$B$54)*100</f>
        <v>74.81343283582089</v>
      </c>
      <c r="E57" s="1" t="s">
        <v>348</v>
      </c>
      <c r="F57" s="97">
        <v>2</v>
      </c>
      <c r="G57" s="101">
        <f t="shared" si="6"/>
        <v>0.07363770250368189</v>
      </c>
    </row>
    <row r="58" spans="1:7" ht="12.75">
      <c r="A58" s="4" t="s">
        <v>345</v>
      </c>
      <c r="B58" s="119">
        <v>74.9</v>
      </c>
      <c r="C58" s="37" t="s">
        <v>261</v>
      </c>
      <c r="E58" s="1" t="s">
        <v>349</v>
      </c>
      <c r="F58" s="97">
        <v>119</v>
      </c>
      <c r="G58" s="101">
        <f t="shared" si="6"/>
        <v>4.381443298969072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242</v>
      </c>
      <c r="C60" s="33">
        <f>(B60/$B$60)*100</f>
        <v>100</v>
      </c>
      <c r="E60" s="1" t="s">
        <v>352</v>
      </c>
      <c r="F60" s="97">
        <v>9</v>
      </c>
      <c r="G60" s="101">
        <f t="shared" si="6"/>
        <v>0.33136966126656847</v>
      </c>
    </row>
    <row r="61" spans="1:7" ht="12.75">
      <c r="A61" s="4" t="s">
        <v>340</v>
      </c>
      <c r="B61" s="97">
        <v>107</v>
      </c>
      <c r="C61" s="10">
        <f>(B61/$B$60)*100</f>
        <v>44.214876033057855</v>
      </c>
      <c r="E61" s="1" t="s">
        <v>353</v>
      </c>
      <c r="F61" s="97">
        <v>4</v>
      </c>
      <c r="G61" s="101">
        <f t="shared" si="6"/>
        <v>0.14727540500736377</v>
      </c>
    </row>
    <row r="62" spans="1:7" ht="12.75">
      <c r="A62" s="4"/>
      <c r="B62" s="93" t="s">
        <v>250</v>
      </c>
      <c r="C62" s="10"/>
      <c r="E62" s="1" t="s">
        <v>354</v>
      </c>
      <c r="F62" s="97">
        <v>9</v>
      </c>
      <c r="G62" s="101">
        <f t="shared" si="6"/>
        <v>0.33136966126656847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</v>
      </c>
      <c r="G63" s="101">
        <f t="shared" si="6"/>
        <v>0.11045655375552282</v>
      </c>
    </row>
    <row r="64" spans="1:7" ht="12.75">
      <c r="A64" s="29" t="s">
        <v>357</v>
      </c>
      <c r="B64" s="93">
        <v>2463</v>
      </c>
      <c r="C64" s="33">
        <f>(B64/$B$64)*100</f>
        <v>100</v>
      </c>
      <c r="E64" s="1" t="s">
        <v>358</v>
      </c>
      <c r="F64" s="97">
        <v>59</v>
      </c>
      <c r="G64" s="101">
        <f t="shared" si="6"/>
        <v>2.1723122238586154</v>
      </c>
    </row>
    <row r="65" spans="1:7" ht="12.75">
      <c r="A65" s="4" t="s">
        <v>256</v>
      </c>
      <c r="B65" s="97">
        <v>1735</v>
      </c>
      <c r="C65" s="10">
        <f>(B65/$B$64)*100</f>
        <v>70.4425497360942</v>
      </c>
      <c r="E65" s="1" t="s">
        <v>359</v>
      </c>
      <c r="F65" s="97">
        <v>16</v>
      </c>
      <c r="G65" s="101">
        <f t="shared" si="6"/>
        <v>0.5891016200294551</v>
      </c>
    </row>
    <row r="66" spans="1:7" ht="12.75">
      <c r="A66" s="4" t="s">
        <v>257</v>
      </c>
      <c r="B66" s="97">
        <v>693</v>
      </c>
      <c r="C66" s="10">
        <f aca="true" t="shared" si="7" ref="C66:C71">(B66/$B$64)*100</f>
        <v>28.136419001218027</v>
      </c>
      <c r="E66" s="1" t="s">
        <v>360</v>
      </c>
      <c r="F66" s="97">
        <v>2</v>
      </c>
      <c r="G66" s="101">
        <f t="shared" si="6"/>
        <v>0.07363770250368189</v>
      </c>
    </row>
    <row r="67" spans="1:7" ht="12.75">
      <c r="A67" s="4" t="s">
        <v>361</v>
      </c>
      <c r="B67" s="97">
        <v>452</v>
      </c>
      <c r="C67" s="10">
        <f t="shared" si="7"/>
        <v>18.351603735282175</v>
      </c>
      <c r="E67" s="1" t="s">
        <v>362</v>
      </c>
      <c r="F67" s="97">
        <v>17</v>
      </c>
      <c r="G67" s="101">
        <f t="shared" si="6"/>
        <v>0.625920471281296</v>
      </c>
    </row>
    <row r="68" spans="1:7" ht="12.75">
      <c r="A68" s="4" t="s">
        <v>363</v>
      </c>
      <c r="B68" s="97">
        <v>241</v>
      </c>
      <c r="C68" s="10">
        <f t="shared" si="7"/>
        <v>9.784815265935851</v>
      </c>
      <c r="E68" s="1" t="s">
        <v>364</v>
      </c>
      <c r="F68" s="97">
        <v>71</v>
      </c>
      <c r="G68" s="101">
        <f t="shared" si="6"/>
        <v>2.614138438880707</v>
      </c>
    </row>
    <row r="69" spans="1:7" ht="12.75">
      <c r="A69" s="4" t="s">
        <v>365</v>
      </c>
      <c r="B69" s="97">
        <v>183</v>
      </c>
      <c r="C69" s="10">
        <f t="shared" si="7"/>
        <v>7.429963459196102</v>
      </c>
      <c r="E69" s="1" t="s">
        <v>366</v>
      </c>
      <c r="F69" s="97">
        <v>13</v>
      </c>
      <c r="G69" s="101">
        <f t="shared" si="6"/>
        <v>0.4786450662739323</v>
      </c>
    </row>
    <row r="70" spans="1:7" ht="12.75">
      <c r="A70" s="4" t="s">
        <v>367</v>
      </c>
      <c r="B70" s="97">
        <v>58</v>
      </c>
      <c r="C70" s="10">
        <f t="shared" si="7"/>
        <v>2.3548518067397484</v>
      </c>
      <c r="E70" s="1" t="s">
        <v>368</v>
      </c>
      <c r="F70" s="97">
        <v>17</v>
      </c>
      <c r="G70" s="101">
        <f t="shared" si="6"/>
        <v>0.625920471281296</v>
      </c>
    </row>
    <row r="71" spans="1:7" ht="12.75">
      <c r="A71" s="7" t="s">
        <v>258</v>
      </c>
      <c r="B71" s="103">
        <v>35</v>
      </c>
      <c r="C71" s="40">
        <f t="shared" si="7"/>
        <v>1.4210312626877792</v>
      </c>
      <c r="D71" s="41"/>
      <c r="E71" s="9" t="s">
        <v>369</v>
      </c>
      <c r="F71" s="103">
        <v>1121</v>
      </c>
      <c r="G71" s="104">
        <f t="shared" si="6"/>
        <v>41.273932253313696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2054</v>
      </c>
      <c r="C9" s="81">
        <f>(B9/$B$9)*100</f>
        <v>100</v>
      </c>
      <c r="D9" s="65"/>
      <c r="E9" s="79" t="s">
        <v>381</v>
      </c>
      <c r="F9" s="80">
        <v>763</v>
      </c>
      <c r="G9" s="81">
        <f>(F9/$F$9)*100</f>
        <v>100</v>
      </c>
    </row>
    <row r="10" spans="1:7" ht="12.75">
      <c r="A10" s="82" t="s">
        <v>382</v>
      </c>
      <c r="B10" s="97">
        <v>955</v>
      </c>
      <c r="C10" s="105">
        <f>(B10/$B$9)*100</f>
        <v>46.494644595910415</v>
      </c>
      <c r="D10" s="65"/>
      <c r="E10" s="78" t="s">
        <v>383</v>
      </c>
      <c r="F10" s="97">
        <v>124</v>
      </c>
      <c r="G10" s="105">
        <f aca="true" t="shared" si="0" ref="G10:G19">(F10/$F$9)*100</f>
        <v>16.25163826998689</v>
      </c>
    </row>
    <row r="11" spans="1:7" ht="12.75">
      <c r="A11" s="82" t="s">
        <v>384</v>
      </c>
      <c r="B11" s="97">
        <v>954</v>
      </c>
      <c r="C11" s="105">
        <f aca="true" t="shared" si="1" ref="C11:C16">(B11/$B$9)*100</f>
        <v>46.445959104186954</v>
      </c>
      <c r="D11" s="65"/>
      <c r="E11" s="78" t="s">
        <v>385</v>
      </c>
      <c r="F11" s="97">
        <v>52</v>
      </c>
      <c r="G11" s="105">
        <f t="shared" si="0"/>
        <v>6.8152031454783755</v>
      </c>
    </row>
    <row r="12" spans="1:7" ht="12.75">
      <c r="A12" s="82" t="s">
        <v>386</v>
      </c>
      <c r="B12" s="97">
        <v>868</v>
      </c>
      <c r="C12" s="105">
        <f>(B12/$B$9)*100</f>
        <v>42.25900681596884</v>
      </c>
      <c r="D12" s="65"/>
      <c r="E12" s="78" t="s">
        <v>387</v>
      </c>
      <c r="F12" s="97">
        <v>160</v>
      </c>
      <c r="G12" s="105">
        <f t="shared" si="0"/>
        <v>20.96985583224115</v>
      </c>
    </row>
    <row r="13" spans="1:7" ht="12.75">
      <c r="A13" s="82" t="s">
        <v>388</v>
      </c>
      <c r="B13" s="97">
        <v>86</v>
      </c>
      <c r="C13" s="105">
        <f>(B13/$B$9)*100</f>
        <v>4.186952288218111</v>
      </c>
      <c r="D13" s="65"/>
      <c r="E13" s="78" t="s">
        <v>389</v>
      </c>
      <c r="F13" s="97">
        <v>78</v>
      </c>
      <c r="G13" s="105">
        <f t="shared" si="0"/>
        <v>10.222804718217562</v>
      </c>
    </row>
    <row r="14" spans="1:7" ht="12.75">
      <c r="A14" s="82" t="s">
        <v>390</v>
      </c>
      <c r="B14" s="120">
        <v>9</v>
      </c>
      <c r="C14" s="112" t="s">
        <v>261</v>
      </c>
      <c r="D14" s="65"/>
      <c r="E14" s="78" t="s">
        <v>391</v>
      </c>
      <c r="F14" s="97">
        <v>141</v>
      </c>
      <c r="G14" s="105">
        <f t="shared" si="0"/>
        <v>18.479685452162517</v>
      </c>
    </row>
    <row r="15" spans="1:7" ht="12.75">
      <c r="A15" s="82" t="s">
        <v>392</v>
      </c>
      <c r="B15" s="109">
        <v>1</v>
      </c>
      <c r="C15" s="105">
        <f t="shared" si="1"/>
        <v>0.04868549172346641</v>
      </c>
      <c r="D15" s="65"/>
      <c r="E15" s="78" t="s">
        <v>393</v>
      </c>
      <c r="F15" s="97">
        <v>128</v>
      </c>
      <c r="G15" s="105">
        <f t="shared" si="0"/>
        <v>16.775884665792923</v>
      </c>
    </row>
    <row r="16" spans="1:7" ht="12.75">
      <c r="A16" s="82" t="s">
        <v>67</v>
      </c>
      <c r="B16" s="97">
        <v>1099</v>
      </c>
      <c r="C16" s="105">
        <f t="shared" si="1"/>
        <v>53.505355404089585</v>
      </c>
      <c r="D16" s="65"/>
      <c r="E16" s="78" t="s">
        <v>68</v>
      </c>
      <c r="F16" s="97">
        <v>48</v>
      </c>
      <c r="G16" s="105">
        <f t="shared" si="0"/>
        <v>6.290956749672345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28</v>
      </c>
      <c r="G17" s="105">
        <f t="shared" si="0"/>
        <v>3.669724770642202</v>
      </c>
    </row>
    <row r="18" spans="1:7" ht="12.75">
      <c r="A18" s="77" t="s">
        <v>70</v>
      </c>
      <c r="B18" s="80">
        <v>789</v>
      </c>
      <c r="C18" s="81">
        <f>(B18/$B$18)*100</f>
        <v>100</v>
      </c>
      <c r="D18" s="65"/>
      <c r="E18" s="78" t="s">
        <v>170</v>
      </c>
      <c r="F18" s="97">
        <v>4</v>
      </c>
      <c r="G18" s="105">
        <f t="shared" si="0"/>
        <v>0.5242463958060288</v>
      </c>
    </row>
    <row r="19" spans="1:9" ht="12.75">
      <c r="A19" s="82" t="s">
        <v>382</v>
      </c>
      <c r="B19" s="97">
        <v>488</v>
      </c>
      <c r="C19" s="105">
        <f>(B19/$B$18)*100</f>
        <v>61.85044359949303</v>
      </c>
      <c r="D19" s="65"/>
      <c r="E19" s="78" t="s">
        <v>169</v>
      </c>
      <c r="F19" s="98">
        <v>0</v>
      </c>
      <c r="G19" s="105">
        <f t="shared" si="0"/>
        <v>0</v>
      </c>
      <c r="I19" s="117"/>
    </row>
    <row r="20" spans="1:7" ht="12.75">
      <c r="A20" s="82" t="s">
        <v>384</v>
      </c>
      <c r="B20" s="97">
        <v>488</v>
      </c>
      <c r="C20" s="105">
        <f>(B20/$B$18)*100</f>
        <v>61.85044359949303</v>
      </c>
      <c r="D20" s="65"/>
      <c r="E20" s="78" t="s">
        <v>71</v>
      </c>
      <c r="F20" s="97">
        <v>30298</v>
      </c>
      <c r="G20" s="112" t="s">
        <v>261</v>
      </c>
    </row>
    <row r="21" spans="1:7" ht="12.75">
      <c r="A21" s="82" t="s">
        <v>386</v>
      </c>
      <c r="B21" s="97">
        <v>435</v>
      </c>
      <c r="C21" s="105">
        <f>(B21/$B$18)*100</f>
        <v>55.13307984790875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587</v>
      </c>
      <c r="G22" s="105">
        <f>(F22/$F$9)*100</f>
        <v>76.93315858453474</v>
      </c>
    </row>
    <row r="23" spans="1:7" ht="12.75">
      <c r="A23" s="77" t="s">
        <v>73</v>
      </c>
      <c r="B23" s="80">
        <v>275</v>
      </c>
      <c r="C23" s="81">
        <f>(B23/$B$23)*100</f>
        <v>100</v>
      </c>
      <c r="D23" s="65"/>
      <c r="E23" s="78" t="s">
        <v>74</v>
      </c>
      <c r="F23" s="97">
        <v>38738</v>
      </c>
      <c r="G23" s="112" t="s">
        <v>261</v>
      </c>
    </row>
    <row r="24" spans="1:7" ht="12.75">
      <c r="A24" s="82" t="s">
        <v>75</v>
      </c>
      <c r="B24" s="97">
        <v>183</v>
      </c>
      <c r="C24" s="105">
        <f>(B24/$B$23)*100</f>
        <v>66.54545454545455</v>
      </c>
      <c r="D24" s="65"/>
      <c r="E24" s="78" t="s">
        <v>76</v>
      </c>
      <c r="F24" s="97">
        <v>209</v>
      </c>
      <c r="G24" s="105">
        <f>(F24/$F$9)*100</f>
        <v>27.391874180865006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10376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43</v>
      </c>
      <c r="G26" s="105">
        <f>(F26/$F$9)*100</f>
        <v>5.6356487549148095</v>
      </c>
    </row>
    <row r="27" spans="1:7" ht="12.75">
      <c r="A27" s="77" t="s">
        <v>85</v>
      </c>
      <c r="B27" s="80">
        <v>846</v>
      </c>
      <c r="C27" s="81">
        <f>(B27/$B$27)*100</f>
        <v>100</v>
      </c>
      <c r="D27" s="65"/>
      <c r="E27" s="78" t="s">
        <v>78</v>
      </c>
      <c r="F27" s="98">
        <v>6601</v>
      </c>
      <c r="G27" s="112" t="s">
        <v>261</v>
      </c>
    </row>
    <row r="28" spans="1:7" ht="12.75">
      <c r="A28" s="82" t="s">
        <v>86</v>
      </c>
      <c r="B28" s="97">
        <v>612</v>
      </c>
      <c r="C28" s="105">
        <f aca="true" t="shared" si="2" ref="C28:C33">(B28/$B$27)*100</f>
        <v>72.3404255319149</v>
      </c>
      <c r="D28" s="65"/>
      <c r="E28" s="78" t="s">
        <v>79</v>
      </c>
      <c r="F28" s="97">
        <v>82</v>
      </c>
      <c r="G28" s="105">
        <f>(F28/$F$9)*100</f>
        <v>10.747051114023591</v>
      </c>
    </row>
    <row r="29" spans="1:7" ht="12.75">
      <c r="A29" s="82" t="s">
        <v>87</v>
      </c>
      <c r="B29" s="97">
        <v>154</v>
      </c>
      <c r="C29" s="105">
        <f t="shared" si="2"/>
        <v>18.203309692671397</v>
      </c>
      <c r="D29" s="65"/>
      <c r="E29" s="78" t="s">
        <v>80</v>
      </c>
      <c r="F29" s="97">
        <v>3173</v>
      </c>
      <c r="G29" s="112" t="s">
        <v>261</v>
      </c>
    </row>
    <row r="30" spans="1:7" ht="12.75">
      <c r="A30" s="82" t="s">
        <v>88</v>
      </c>
      <c r="B30" s="97">
        <v>2</v>
      </c>
      <c r="C30" s="105">
        <f t="shared" si="2"/>
        <v>0.2364066193853428</v>
      </c>
      <c r="D30" s="65"/>
      <c r="E30" s="78" t="s">
        <v>81</v>
      </c>
      <c r="F30" s="97">
        <v>126</v>
      </c>
      <c r="G30" s="105">
        <f>(F30/$F$9)*100</f>
        <v>16.51376146788991</v>
      </c>
    </row>
    <row r="31" spans="1:7" ht="12.75">
      <c r="A31" s="82" t="s">
        <v>115</v>
      </c>
      <c r="B31" s="97">
        <v>45</v>
      </c>
      <c r="C31" s="105">
        <f t="shared" si="2"/>
        <v>5.319148936170213</v>
      </c>
      <c r="D31" s="65"/>
      <c r="E31" s="78" t="s">
        <v>82</v>
      </c>
      <c r="F31" s="97">
        <v>10367</v>
      </c>
      <c r="G31" s="112" t="s">
        <v>261</v>
      </c>
    </row>
    <row r="32" spans="1:7" ht="12.75">
      <c r="A32" s="82" t="s">
        <v>89</v>
      </c>
      <c r="B32" s="97">
        <v>20</v>
      </c>
      <c r="C32" s="105">
        <f t="shared" si="2"/>
        <v>2.3640661938534278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</v>
      </c>
      <c r="C33" s="105">
        <f t="shared" si="2"/>
        <v>1.5366430260047281</v>
      </c>
      <c r="D33" s="65"/>
      <c r="E33" s="79" t="s">
        <v>84</v>
      </c>
      <c r="F33" s="80">
        <v>554</v>
      </c>
      <c r="G33" s="81">
        <f>(F33/$F$33)*100</f>
        <v>100</v>
      </c>
    </row>
    <row r="34" spans="1:7" ht="12.75">
      <c r="A34" s="82" t="s">
        <v>91</v>
      </c>
      <c r="B34" s="120">
        <v>18.3</v>
      </c>
      <c r="C34" s="112" t="s">
        <v>261</v>
      </c>
      <c r="D34" s="65"/>
      <c r="E34" s="78" t="s">
        <v>383</v>
      </c>
      <c r="F34" s="97">
        <v>89</v>
      </c>
      <c r="G34" s="105">
        <f aca="true" t="shared" si="3" ref="G34:G43">(F34/$F$33)*100</f>
        <v>16.064981949458485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21</v>
      </c>
      <c r="G35" s="105">
        <f t="shared" si="3"/>
        <v>3.790613718411552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115</v>
      </c>
      <c r="G36" s="105">
        <f t="shared" si="3"/>
        <v>20.75812274368231</v>
      </c>
    </row>
    <row r="37" spans="1:7" ht="12.75">
      <c r="A37" s="77" t="s">
        <v>94</v>
      </c>
      <c r="B37" s="80">
        <v>868</v>
      </c>
      <c r="C37" s="81">
        <f>(B37/$B$37)*100</f>
        <v>100</v>
      </c>
      <c r="D37" s="65"/>
      <c r="E37" s="78" t="s">
        <v>389</v>
      </c>
      <c r="F37" s="97">
        <v>70</v>
      </c>
      <c r="G37" s="105">
        <f t="shared" si="3"/>
        <v>12.63537906137184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105</v>
      </c>
      <c r="G38" s="105">
        <f t="shared" si="3"/>
        <v>18.95306859205776</v>
      </c>
    </row>
    <row r="39" spans="1:7" ht="12.75">
      <c r="A39" s="82" t="s">
        <v>97</v>
      </c>
      <c r="B39" s="98">
        <v>182</v>
      </c>
      <c r="C39" s="105">
        <f>(B39/$B$37)*100</f>
        <v>20.967741935483872</v>
      </c>
      <c r="D39" s="65"/>
      <c r="E39" s="78" t="s">
        <v>393</v>
      </c>
      <c r="F39" s="97">
        <v>89</v>
      </c>
      <c r="G39" s="105">
        <f t="shared" si="3"/>
        <v>16.064981949458485</v>
      </c>
    </row>
    <row r="40" spans="1:7" ht="12.75">
      <c r="A40" s="82" t="s">
        <v>98</v>
      </c>
      <c r="B40" s="98">
        <v>290</v>
      </c>
      <c r="C40" s="105">
        <f>(B40/$B$37)*100</f>
        <v>33.41013824884793</v>
      </c>
      <c r="D40" s="65"/>
      <c r="E40" s="78" t="s">
        <v>68</v>
      </c>
      <c r="F40" s="97">
        <v>38</v>
      </c>
      <c r="G40" s="105">
        <f t="shared" si="3"/>
        <v>6.859205776173286</v>
      </c>
    </row>
    <row r="41" spans="1:7" ht="12.75">
      <c r="A41" s="82" t="s">
        <v>100</v>
      </c>
      <c r="B41" s="98">
        <v>176</v>
      </c>
      <c r="C41" s="105">
        <f>(B41/$B$37)*100</f>
        <v>20.276497695852534</v>
      </c>
      <c r="D41" s="65"/>
      <c r="E41" s="78" t="s">
        <v>69</v>
      </c>
      <c r="F41" s="97">
        <v>27</v>
      </c>
      <c r="G41" s="105">
        <f t="shared" si="3"/>
        <v>4.873646209386282</v>
      </c>
    </row>
    <row r="42" spans="1:7" ht="12.75">
      <c r="A42" s="82" t="s">
        <v>260</v>
      </c>
      <c r="B42" s="98">
        <v>10</v>
      </c>
      <c r="C42" s="105">
        <f>(B42/$B$37)*100</f>
        <v>1.1520737327188941</v>
      </c>
      <c r="D42" s="65"/>
      <c r="E42" s="78" t="s">
        <v>170</v>
      </c>
      <c r="F42" s="97">
        <v>0</v>
      </c>
      <c r="G42" s="105">
        <f t="shared" si="3"/>
        <v>0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82</v>
      </c>
      <c r="C44" s="105">
        <f>(B44/$B$37)*100</f>
        <v>9.44700460829493</v>
      </c>
      <c r="D44" s="65"/>
      <c r="E44" s="78" t="s">
        <v>93</v>
      </c>
      <c r="F44" s="97">
        <v>31786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128</v>
      </c>
      <c r="C46" s="105">
        <f>(B46/$B$37)*100</f>
        <v>14.746543778801843</v>
      </c>
      <c r="D46" s="65"/>
      <c r="E46" s="78" t="s">
        <v>96</v>
      </c>
      <c r="F46" s="97">
        <v>13335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30139</v>
      </c>
      <c r="G48" s="112" t="s">
        <v>261</v>
      </c>
    </row>
    <row r="49" spans="1:7" ht="13.5" thickBot="1">
      <c r="A49" s="82" t="s">
        <v>292</v>
      </c>
      <c r="B49" s="98">
        <v>12</v>
      </c>
      <c r="C49" s="105">
        <f aca="true" t="shared" si="4" ref="C49:C55">(B49/$B$37)*100</f>
        <v>1.3824884792626728</v>
      </c>
      <c r="D49" s="87"/>
      <c r="E49" s="88" t="s">
        <v>102</v>
      </c>
      <c r="F49" s="113">
        <v>24150</v>
      </c>
      <c r="G49" s="114" t="s">
        <v>261</v>
      </c>
    </row>
    <row r="50" spans="1:7" ht="13.5" thickTop="1">
      <c r="A50" s="82" t="s">
        <v>116</v>
      </c>
      <c r="B50" s="98">
        <v>54</v>
      </c>
      <c r="C50" s="105">
        <f t="shared" si="4"/>
        <v>6.221198156682028</v>
      </c>
      <c r="D50" s="65"/>
      <c r="E50" s="78"/>
      <c r="F50" s="86"/>
      <c r="G50" s="85"/>
    </row>
    <row r="51" spans="1:7" ht="12.75">
      <c r="A51" s="82" t="s">
        <v>117</v>
      </c>
      <c r="B51" s="98">
        <v>68</v>
      </c>
      <c r="C51" s="105">
        <f t="shared" si="4"/>
        <v>7.834101382488479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</v>
      </c>
      <c r="C52" s="105">
        <f t="shared" si="4"/>
        <v>1.3824884792626728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106</v>
      </c>
      <c r="C53" s="105">
        <f t="shared" si="4"/>
        <v>12.211981566820276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34</v>
      </c>
      <c r="C54" s="105">
        <f t="shared" si="4"/>
        <v>3.9170506912442393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</v>
      </c>
      <c r="C55" s="105">
        <f t="shared" si="4"/>
        <v>0.9216589861751152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22</v>
      </c>
      <c r="C57" s="105">
        <f>(B57/$B$37)*100</f>
        <v>2.5345622119815667</v>
      </c>
      <c r="D57" s="65"/>
      <c r="E57" s="79" t="s">
        <v>84</v>
      </c>
      <c r="F57" s="80">
        <v>104</v>
      </c>
      <c r="G57" s="105">
        <f>(F57/L57)*100</f>
        <v>18.772563176895307</v>
      </c>
      <c r="H57" s="79" t="s">
        <v>84</v>
      </c>
      <c r="L57" s="15">
        <v>554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91</v>
      </c>
      <c r="G58" s="105">
        <f>(F58/L58)*100</f>
        <v>24.594594594594597</v>
      </c>
      <c r="H58" s="78" t="s">
        <v>118</v>
      </c>
      <c r="L58" s="15">
        <v>370</v>
      </c>
    </row>
    <row r="59" spans="1:12" ht="12.75">
      <c r="A59" s="82" t="s">
        <v>112</v>
      </c>
      <c r="B59" s="98">
        <v>55</v>
      </c>
      <c r="C59" s="105">
        <f>(B59/$B$37)*100</f>
        <v>6.336405529953917</v>
      </c>
      <c r="D59" s="65"/>
      <c r="E59" s="78" t="s">
        <v>120</v>
      </c>
      <c r="F59" s="97">
        <v>57</v>
      </c>
      <c r="G59" s="105">
        <f>(F59/L59)*100</f>
        <v>30</v>
      </c>
      <c r="H59" s="78" t="s">
        <v>120</v>
      </c>
      <c r="L59" s="15">
        <v>190</v>
      </c>
    </row>
    <row r="60" spans="1:7" ht="12.75">
      <c r="A60" s="82" t="s">
        <v>113</v>
      </c>
      <c r="B60" s="98">
        <v>293</v>
      </c>
      <c r="C60" s="105">
        <f>(B60/$B$37)*100</f>
        <v>33.755760368663594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89</v>
      </c>
      <c r="C62" s="105">
        <f>(B62/$B$37)*100</f>
        <v>10.253456221198157</v>
      </c>
      <c r="D62" s="65"/>
      <c r="E62" s="79" t="s">
        <v>123</v>
      </c>
      <c r="F62" s="80">
        <v>87</v>
      </c>
      <c r="G62" s="105">
        <f>(F62/L62)*100</f>
        <v>40.845070422535215</v>
      </c>
      <c r="H62" s="79" t="s">
        <v>394</v>
      </c>
      <c r="L62" s="15">
        <v>213</v>
      </c>
    </row>
    <row r="63" spans="1:12" ht="12.75">
      <c r="A63" s="61" t="s">
        <v>293</v>
      </c>
      <c r="B63" s="98">
        <v>19</v>
      </c>
      <c r="C63" s="105">
        <f>(B63/$B$37)*100</f>
        <v>2.1889400921658986</v>
      </c>
      <c r="D63" s="65"/>
      <c r="E63" s="78" t="s">
        <v>118</v>
      </c>
      <c r="F63" s="97">
        <v>83</v>
      </c>
      <c r="G63" s="105">
        <f>(F63/L63)*100</f>
        <v>44.38502673796791</v>
      </c>
      <c r="H63" s="78" t="s">
        <v>118</v>
      </c>
      <c r="L63" s="15">
        <v>187</v>
      </c>
    </row>
    <row r="64" spans="1:12" ht="12.75">
      <c r="A64" s="82" t="s">
        <v>114</v>
      </c>
      <c r="B64" s="98">
        <v>96</v>
      </c>
      <c r="C64" s="105">
        <f>(B64/$B$37)*100</f>
        <v>11.059907834101383</v>
      </c>
      <c r="D64" s="65"/>
      <c r="E64" s="78" t="s">
        <v>120</v>
      </c>
      <c r="F64" s="97">
        <v>53</v>
      </c>
      <c r="G64" s="105">
        <f>(F64/L64)*100</f>
        <v>53.535353535353536</v>
      </c>
      <c r="H64" s="78" t="s">
        <v>120</v>
      </c>
      <c r="L64" s="15">
        <v>99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383</v>
      </c>
      <c r="G66" s="105">
        <f aca="true" t="shared" si="5" ref="G66:G71">(F66/L66)*100</f>
        <v>17.93071161048689</v>
      </c>
      <c r="H66" s="79" t="s">
        <v>124</v>
      </c>
      <c r="L66" s="15">
        <v>2136</v>
      </c>
    </row>
    <row r="67" spans="1:12" ht="12.75">
      <c r="A67" s="82" t="s">
        <v>126</v>
      </c>
      <c r="B67" s="97">
        <v>497</v>
      </c>
      <c r="C67" s="105">
        <f>(B67/$B$37)*100</f>
        <v>57.25806451612904</v>
      </c>
      <c r="D67" s="65"/>
      <c r="E67" s="78" t="s">
        <v>262</v>
      </c>
      <c r="F67" s="97">
        <v>210</v>
      </c>
      <c r="G67" s="105">
        <f t="shared" si="5"/>
        <v>14.77832512315271</v>
      </c>
      <c r="H67" s="78" t="s">
        <v>262</v>
      </c>
      <c r="L67" s="15">
        <v>1421</v>
      </c>
    </row>
    <row r="68" spans="1:12" ht="12.75">
      <c r="A68" s="82" t="s">
        <v>128</v>
      </c>
      <c r="B68" s="97">
        <v>304</v>
      </c>
      <c r="C68" s="105">
        <f>(B68/$B$37)*100</f>
        <v>35.02304147465438</v>
      </c>
      <c r="D68" s="65"/>
      <c r="E68" s="78" t="s">
        <v>127</v>
      </c>
      <c r="F68" s="97">
        <v>28</v>
      </c>
      <c r="G68" s="105">
        <f t="shared" si="5"/>
        <v>11.570247933884298</v>
      </c>
      <c r="H68" s="78" t="s">
        <v>127</v>
      </c>
      <c r="L68" s="15">
        <v>242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170</v>
      </c>
      <c r="G69" s="105">
        <f t="shared" si="5"/>
        <v>23.876404494382022</v>
      </c>
      <c r="H69" s="78" t="s">
        <v>129</v>
      </c>
      <c r="L69" s="15">
        <v>712</v>
      </c>
    </row>
    <row r="70" spans="1:12" ht="12.75">
      <c r="A70" s="82" t="s">
        <v>376</v>
      </c>
      <c r="B70" s="97">
        <v>56</v>
      </c>
      <c r="C70" s="105">
        <f>(B70/$B$37)*100</f>
        <v>6.451612903225806</v>
      </c>
      <c r="D70" s="65"/>
      <c r="E70" s="78" t="s">
        <v>130</v>
      </c>
      <c r="F70" s="97">
        <v>86</v>
      </c>
      <c r="G70" s="105">
        <f t="shared" si="5"/>
        <v>18.655097613882862</v>
      </c>
      <c r="H70" s="78" t="s">
        <v>130</v>
      </c>
      <c r="L70" s="15">
        <v>461</v>
      </c>
    </row>
    <row r="71" spans="1:12" ht="13.5" thickBot="1">
      <c r="A71" s="90" t="s">
        <v>371</v>
      </c>
      <c r="B71" s="110">
        <v>11</v>
      </c>
      <c r="C71" s="111">
        <f>(B71/$B$37)*100</f>
        <v>1.2672811059907834</v>
      </c>
      <c r="D71" s="91"/>
      <c r="E71" s="92" t="s">
        <v>131</v>
      </c>
      <c r="F71" s="110">
        <v>72</v>
      </c>
      <c r="G71" s="118">
        <f t="shared" si="5"/>
        <v>21.364985163204746</v>
      </c>
      <c r="H71" s="92" t="s">
        <v>131</v>
      </c>
      <c r="L71" s="15">
        <v>337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1080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773</v>
      </c>
      <c r="G9" s="81">
        <f>(F9/$F$9)*100</f>
        <v>100</v>
      </c>
      <c r="I9" s="53"/>
    </row>
    <row r="10" spans="1:7" ht="12.75">
      <c r="A10" s="36" t="s">
        <v>137</v>
      </c>
      <c r="B10" s="97">
        <v>532</v>
      </c>
      <c r="C10" s="105">
        <f aca="true" t="shared" si="0" ref="C10:C18">(B10/$B$8)*100</f>
        <v>49.25925925925926</v>
      </c>
      <c r="E10" s="32" t="s">
        <v>138</v>
      </c>
      <c r="F10" s="97">
        <v>722</v>
      </c>
      <c r="G10" s="105">
        <f>(F10/$F$9)*100</f>
        <v>93.40232858990944</v>
      </c>
    </row>
    <row r="11" spans="1:7" ht="12.75">
      <c r="A11" s="36" t="s">
        <v>139</v>
      </c>
      <c r="B11" s="97">
        <v>25</v>
      </c>
      <c r="C11" s="105">
        <f t="shared" si="0"/>
        <v>2.314814814814815</v>
      </c>
      <c r="E11" s="32" t="s">
        <v>140</v>
      </c>
      <c r="F11" s="97">
        <v>47</v>
      </c>
      <c r="G11" s="105">
        <f>(F11/$F$9)*100</f>
        <v>6.0802069857697285</v>
      </c>
    </row>
    <row r="12" spans="1:7" ht="12.75">
      <c r="A12" s="36" t="s">
        <v>141</v>
      </c>
      <c r="B12" s="97">
        <v>35</v>
      </c>
      <c r="C12" s="105">
        <f t="shared" si="0"/>
        <v>3.2407407407407405</v>
      </c>
      <c r="E12" s="32" t="s">
        <v>142</v>
      </c>
      <c r="F12" s="97">
        <v>4</v>
      </c>
      <c r="G12" s="105">
        <f>(F12/$F$9)*100</f>
        <v>0.517464424320828</v>
      </c>
    </row>
    <row r="13" spans="1:7" ht="12.75">
      <c r="A13" s="36" t="s">
        <v>143</v>
      </c>
      <c r="B13" s="97">
        <v>43</v>
      </c>
      <c r="C13" s="105">
        <f t="shared" si="0"/>
        <v>3.981481481481482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18</v>
      </c>
      <c r="C14" s="105">
        <f t="shared" si="0"/>
        <v>1.6666666666666667</v>
      </c>
      <c r="E14" s="42" t="s">
        <v>145</v>
      </c>
      <c r="F14" s="80">
        <v>367</v>
      </c>
      <c r="G14" s="81">
        <f>(F14/$F$14)*100</f>
        <v>100</v>
      </c>
    </row>
    <row r="15" spans="1:7" ht="12.75">
      <c r="A15" s="36" t="s">
        <v>146</v>
      </c>
      <c r="B15" s="97">
        <v>28</v>
      </c>
      <c r="C15" s="105">
        <f t="shared" si="0"/>
        <v>2.5925925925925926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100</v>
      </c>
      <c r="C16" s="105">
        <f t="shared" si="0"/>
        <v>9.25925925925926</v>
      </c>
      <c r="E16" s="1" t="s">
        <v>149</v>
      </c>
      <c r="F16" s="97">
        <v>25</v>
      </c>
      <c r="G16" s="105">
        <f>(F16/$F$14)*100</f>
        <v>6.811989100817439</v>
      </c>
    </row>
    <row r="17" spans="1:7" ht="12.75">
      <c r="A17" s="36" t="s">
        <v>150</v>
      </c>
      <c r="B17" s="97">
        <v>295</v>
      </c>
      <c r="C17" s="105">
        <f t="shared" si="0"/>
        <v>27.314814814814813</v>
      </c>
      <c r="E17" s="1" t="s">
        <v>151</v>
      </c>
      <c r="F17" s="97">
        <v>257</v>
      </c>
      <c r="G17" s="105">
        <f aca="true" t="shared" si="1" ref="G17:G23">(F17/$F$14)*100</f>
        <v>70.02724795640327</v>
      </c>
    </row>
    <row r="18" spans="1:7" ht="12.75">
      <c r="A18" s="36" t="s">
        <v>152</v>
      </c>
      <c r="B18" s="97">
        <v>4</v>
      </c>
      <c r="C18" s="105">
        <f t="shared" si="0"/>
        <v>0.3703703703703704</v>
      </c>
      <c r="E18" s="1" t="s">
        <v>69</v>
      </c>
      <c r="F18" s="97">
        <v>77</v>
      </c>
      <c r="G18" s="105">
        <f t="shared" si="1"/>
        <v>20.98092643051771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</v>
      </c>
      <c r="G19" s="105">
        <f t="shared" si="1"/>
        <v>0.8174386920980926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</v>
      </c>
      <c r="G20" s="105">
        <f t="shared" si="1"/>
        <v>1.3623978201634876</v>
      </c>
    </row>
    <row r="21" spans="1:7" ht="12.75">
      <c r="A21" s="36" t="s">
        <v>156</v>
      </c>
      <c r="B21" s="98">
        <v>2</v>
      </c>
      <c r="C21" s="105">
        <f aca="true" t="shared" si="2" ref="C21:C28">(B21/$B$8)*100</f>
        <v>0.1851851851851852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27</v>
      </c>
      <c r="C22" s="105">
        <f t="shared" si="2"/>
        <v>2.5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55</v>
      </c>
      <c r="C23" s="105">
        <f t="shared" si="2"/>
        <v>5.092592592592593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154</v>
      </c>
      <c r="C24" s="105">
        <f t="shared" si="2"/>
        <v>14.25925925925926</v>
      </c>
      <c r="E24" s="1" t="s">
        <v>163</v>
      </c>
      <c r="F24" s="97">
        <v>80600</v>
      </c>
      <c r="G24" s="112" t="s">
        <v>261</v>
      </c>
    </row>
    <row r="25" spans="1:7" ht="12.75">
      <c r="A25" s="36" t="s">
        <v>164</v>
      </c>
      <c r="B25" s="97">
        <v>220</v>
      </c>
      <c r="C25" s="105">
        <f t="shared" si="2"/>
        <v>20.37037037037037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231</v>
      </c>
      <c r="C26" s="105">
        <f t="shared" si="2"/>
        <v>21.38888888888889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194</v>
      </c>
      <c r="C27" s="105">
        <f t="shared" si="2"/>
        <v>17.962962962962965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197</v>
      </c>
      <c r="C28" s="105">
        <f t="shared" si="2"/>
        <v>18.24074074074074</v>
      </c>
      <c r="E28" s="32" t="s">
        <v>176</v>
      </c>
      <c r="F28" s="97">
        <v>254</v>
      </c>
      <c r="G28" s="105">
        <f aca="true" t="shared" si="3" ref="G28:G35">(F28/$F$14)*100</f>
        <v>69.20980926430518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10</v>
      </c>
      <c r="G30" s="105">
        <f t="shared" si="3"/>
        <v>2.7247956403269753</v>
      </c>
    </row>
    <row r="31" spans="1:7" ht="12.75">
      <c r="A31" s="36" t="s">
        <v>180</v>
      </c>
      <c r="B31" s="97">
        <v>5</v>
      </c>
      <c r="C31" s="105">
        <f aca="true" t="shared" si="4" ref="C31:C39">(B31/$B$8)*100</f>
        <v>0.4629629629629629</v>
      </c>
      <c r="E31" s="32" t="s">
        <v>181</v>
      </c>
      <c r="F31" s="97">
        <v>43</v>
      </c>
      <c r="G31" s="105">
        <f t="shared" si="3"/>
        <v>11.716621253405995</v>
      </c>
    </row>
    <row r="32" spans="1:7" ht="12.75">
      <c r="A32" s="36" t="s">
        <v>182</v>
      </c>
      <c r="B32" s="97">
        <v>91</v>
      </c>
      <c r="C32" s="105">
        <f t="shared" si="4"/>
        <v>8.425925925925926</v>
      </c>
      <c r="E32" s="32" t="s">
        <v>183</v>
      </c>
      <c r="F32" s="97">
        <v>87</v>
      </c>
      <c r="G32" s="105">
        <f t="shared" si="3"/>
        <v>23.705722070844686</v>
      </c>
    </row>
    <row r="33" spans="1:7" ht="12.75">
      <c r="A33" s="36" t="s">
        <v>184</v>
      </c>
      <c r="B33" s="97">
        <v>148</v>
      </c>
      <c r="C33" s="105">
        <f t="shared" si="4"/>
        <v>13.703703703703704</v>
      </c>
      <c r="E33" s="32" t="s">
        <v>185</v>
      </c>
      <c r="F33" s="97">
        <v>92</v>
      </c>
      <c r="G33" s="105">
        <f t="shared" si="3"/>
        <v>25.068119891008173</v>
      </c>
    </row>
    <row r="34" spans="1:7" ht="12.75">
      <c r="A34" s="36" t="s">
        <v>186</v>
      </c>
      <c r="B34" s="97">
        <v>244</v>
      </c>
      <c r="C34" s="105">
        <f t="shared" si="4"/>
        <v>22.59259259259259</v>
      </c>
      <c r="E34" s="32" t="s">
        <v>187</v>
      </c>
      <c r="F34" s="97">
        <v>22</v>
      </c>
      <c r="G34" s="105">
        <f t="shared" si="3"/>
        <v>5.994550408719346</v>
      </c>
    </row>
    <row r="35" spans="1:7" ht="12.75">
      <c r="A35" s="36" t="s">
        <v>188</v>
      </c>
      <c r="B35" s="97">
        <v>207</v>
      </c>
      <c r="C35" s="105">
        <f t="shared" si="4"/>
        <v>19.166666666666668</v>
      </c>
      <c r="E35" s="32" t="s">
        <v>189</v>
      </c>
      <c r="F35" s="97">
        <v>0</v>
      </c>
      <c r="G35" s="105">
        <f t="shared" si="3"/>
        <v>0</v>
      </c>
    </row>
    <row r="36" spans="1:7" ht="12.75">
      <c r="A36" s="36" t="s">
        <v>190</v>
      </c>
      <c r="B36" s="97">
        <v>178</v>
      </c>
      <c r="C36" s="105">
        <f t="shared" si="4"/>
        <v>16.48148148148148</v>
      </c>
      <c r="E36" s="32" t="s">
        <v>191</v>
      </c>
      <c r="F36" s="97">
        <v>959</v>
      </c>
      <c r="G36" s="112" t="s">
        <v>261</v>
      </c>
    </row>
    <row r="37" spans="1:7" ht="12.75">
      <c r="A37" s="36" t="s">
        <v>192</v>
      </c>
      <c r="B37" s="97">
        <v>126</v>
      </c>
      <c r="C37" s="105">
        <f t="shared" si="4"/>
        <v>11.666666666666666</v>
      </c>
      <c r="E37" s="32" t="s">
        <v>193</v>
      </c>
      <c r="F37" s="97">
        <v>113</v>
      </c>
      <c r="G37" s="105">
        <f>(F37/$F$14)*100</f>
        <v>30.79019073569482</v>
      </c>
    </row>
    <row r="38" spans="1:7" ht="12.75">
      <c r="A38" s="36" t="s">
        <v>194</v>
      </c>
      <c r="B38" s="97">
        <v>49</v>
      </c>
      <c r="C38" s="105">
        <f t="shared" si="4"/>
        <v>4.537037037037037</v>
      </c>
      <c r="E38" s="32" t="s">
        <v>191</v>
      </c>
      <c r="F38" s="97">
        <v>333</v>
      </c>
      <c r="G38" s="112" t="s">
        <v>261</v>
      </c>
    </row>
    <row r="39" spans="1:7" ht="12.75">
      <c r="A39" s="36" t="s">
        <v>195</v>
      </c>
      <c r="B39" s="97">
        <v>32</v>
      </c>
      <c r="C39" s="105">
        <f t="shared" si="4"/>
        <v>2.9629629629629632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773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100</v>
      </c>
      <c r="G43" s="105">
        <f aca="true" t="shared" si="5" ref="G43:G48">(F43/$F$14)*100</f>
        <v>27.247956403269757</v>
      </c>
    </row>
    <row r="44" spans="1:7" ht="12.75">
      <c r="A44" s="36" t="s">
        <v>209</v>
      </c>
      <c r="B44" s="98">
        <v>143</v>
      </c>
      <c r="C44" s="105">
        <f aca="true" t="shared" si="6" ref="C44:C49">(B44/$B$42)*100</f>
        <v>18.499353169469597</v>
      </c>
      <c r="E44" s="32" t="s">
        <v>210</v>
      </c>
      <c r="F44" s="97">
        <v>63</v>
      </c>
      <c r="G44" s="105">
        <f t="shared" si="5"/>
        <v>17.166212534059948</v>
      </c>
    </row>
    <row r="45" spans="1:7" ht="12.75">
      <c r="A45" s="36" t="s">
        <v>211</v>
      </c>
      <c r="B45" s="98">
        <v>197</v>
      </c>
      <c r="C45" s="105">
        <f t="shared" si="6"/>
        <v>25.485122897800778</v>
      </c>
      <c r="E45" s="32" t="s">
        <v>212</v>
      </c>
      <c r="F45" s="97">
        <v>49</v>
      </c>
      <c r="G45" s="105">
        <f t="shared" si="5"/>
        <v>13.35149863760218</v>
      </c>
    </row>
    <row r="46" spans="1:7" ht="12.75">
      <c r="A46" s="36" t="s">
        <v>213</v>
      </c>
      <c r="B46" s="98">
        <v>105</v>
      </c>
      <c r="C46" s="105">
        <f t="shared" si="6"/>
        <v>13.583441138421733</v>
      </c>
      <c r="E46" s="32" t="s">
        <v>214</v>
      </c>
      <c r="F46" s="97">
        <v>33</v>
      </c>
      <c r="G46" s="105">
        <f t="shared" si="5"/>
        <v>8.991825613079019</v>
      </c>
    </row>
    <row r="47" spans="1:7" ht="12.75">
      <c r="A47" s="36" t="s">
        <v>215</v>
      </c>
      <c r="B47" s="97">
        <v>126</v>
      </c>
      <c r="C47" s="105">
        <f t="shared" si="6"/>
        <v>16.30012936610608</v>
      </c>
      <c r="E47" s="32" t="s">
        <v>216</v>
      </c>
      <c r="F47" s="97">
        <v>23</v>
      </c>
      <c r="G47" s="105">
        <f t="shared" si="5"/>
        <v>6.267029972752043</v>
      </c>
    </row>
    <row r="48" spans="1:7" ht="12.75">
      <c r="A48" s="36" t="s">
        <v>217</v>
      </c>
      <c r="B48" s="97">
        <v>82</v>
      </c>
      <c r="C48" s="105">
        <f t="shared" si="6"/>
        <v>10.608020698576972</v>
      </c>
      <c r="E48" s="32" t="s">
        <v>218</v>
      </c>
      <c r="F48" s="97">
        <v>95</v>
      </c>
      <c r="G48" s="105">
        <f t="shared" si="5"/>
        <v>25.885558583106267</v>
      </c>
    </row>
    <row r="49" spans="1:7" ht="12.75">
      <c r="A49" s="36" t="s">
        <v>219</v>
      </c>
      <c r="B49" s="97">
        <v>120</v>
      </c>
      <c r="C49" s="105">
        <f t="shared" si="6"/>
        <v>15.523932729624837</v>
      </c>
      <c r="E49" s="32" t="s">
        <v>220</v>
      </c>
      <c r="F49" s="97">
        <v>4</v>
      </c>
      <c r="G49" s="105">
        <f>(F49/$F$14)*100</f>
        <v>1.08991825613079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313</v>
      </c>
      <c r="G51" s="81">
        <f>(F51/F$51)*100</f>
        <v>100</v>
      </c>
    </row>
    <row r="52" spans="1:7" ht="12.75">
      <c r="A52" s="4" t="s">
        <v>223</v>
      </c>
      <c r="B52" s="97">
        <v>128</v>
      </c>
      <c r="C52" s="105">
        <f>(B52/$B$42)*100</f>
        <v>16.558861578266495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283</v>
      </c>
      <c r="C53" s="105">
        <f>(B53/$B$42)*100</f>
        <v>36.61060802069858</v>
      </c>
      <c r="E53" s="32" t="s">
        <v>226</v>
      </c>
      <c r="F53" s="97">
        <v>56</v>
      </c>
      <c r="G53" s="105">
        <f>(F53/F$51)*100</f>
        <v>17.89137380191693</v>
      </c>
    </row>
    <row r="54" spans="1:7" ht="12.75">
      <c r="A54" s="4" t="s">
        <v>227</v>
      </c>
      <c r="B54" s="97">
        <v>263</v>
      </c>
      <c r="C54" s="105">
        <f>(B54/$B$42)*100</f>
        <v>34.02328589909443</v>
      </c>
      <c r="E54" s="32" t="s">
        <v>228</v>
      </c>
      <c r="F54" s="97">
        <v>35</v>
      </c>
      <c r="G54" s="105">
        <f aca="true" t="shared" si="7" ref="G54:G60">(F54/F$51)*100</f>
        <v>11.182108626198083</v>
      </c>
    </row>
    <row r="55" spans="1:7" ht="12.75">
      <c r="A55" s="4" t="s">
        <v>229</v>
      </c>
      <c r="B55" s="97">
        <v>99</v>
      </c>
      <c r="C55" s="105">
        <f>(B55/$B$42)*100</f>
        <v>12.807244501940493</v>
      </c>
      <c r="E55" s="32" t="s">
        <v>230</v>
      </c>
      <c r="F55" s="97">
        <v>83</v>
      </c>
      <c r="G55" s="105">
        <f t="shared" si="7"/>
        <v>26.517571884984026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72</v>
      </c>
      <c r="G56" s="105">
        <f t="shared" si="7"/>
        <v>23.003194888178914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50</v>
      </c>
      <c r="G57" s="105">
        <f t="shared" si="7"/>
        <v>15.974440894568689</v>
      </c>
    </row>
    <row r="58" spans="1:7" ht="12.75">
      <c r="A58" s="36" t="s">
        <v>234</v>
      </c>
      <c r="B58" s="97">
        <v>67</v>
      </c>
      <c r="C58" s="105">
        <f aca="true" t="shared" si="8" ref="C58:C66">(B58/$B$42)*100</f>
        <v>8.667529107373868</v>
      </c>
      <c r="E58" s="32" t="s">
        <v>235</v>
      </c>
      <c r="F58" s="97">
        <v>9</v>
      </c>
      <c r="G58" s="105">
        <f t="shared" si="7"/>
        <v>2.8753993610223643</v>
      </c>
    </row>
    <row r="59" spans="1:7" ht="12.75">
      <c r="A59" s="36" t="s">
        <v>236</v>
      </c>
      <c r="B59" s="97">
        <v>160</v>
      </c>
      <c r="C59" s="105">
        <f t="shared" si="8"/>
        <v>20.69857697283312</v>
      </c>
      <c r="E59" s="32" t="s">
        <v>237</v>
      </c>
      <c r="F59" s="98">
        <v>2</v>
      </c>
      <c r="G59" s="105">
        <f t="shared" si="7"/>
        <v>0.6389776357827476</v>
      </c>
    </row>
    <row r="60" spans="1:7" ht="12.75">
      <c r="A60" s="36" t="s">
        <v>238</v>
      </c>
      <c r="B60" s="97">
        <v>63</v>
      </c>
      <c r="C60" s="105">
        <f t="shared" si="8"/>
        <v>8.15006468305304</v>
      </c>
      <c r="E60" s="32" t="s">
        <v>239</v>
      </c>
      <c r="F60" s="97">
        <v>6</v>
      </c>
      <c r="G60" s="105">
        <f t="shared" si="7"/>
        <v>1.9169329073482428</v>
      </c>
    </row>
    <row r="61" spans="1:7" ht="12.75">
      <c r="A61" s="36" t="s">
        <v>240</v>
      </c>
      <c r="B61" s="97">
        <v>459</v>
      </c>
      <c r="C61" s="105">
        <f t="shared" si="8"/>
        <v>59.37904269081501</v>
      </c>
      <c r="E61" s="32" t="s">
        <v>163</v>
      </c>
      <c r="F61" s="97">
        <v>463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16</v>
      </c>
      <c r="C63" s="105">
        <f t="shared" si="8"/>
        <v>2.069857697283312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8</v>
      </c>
      <c r="C65" s="105">
        <f t="shared" si="8"/>
        <v>1.034928848641656</v>
      </c>
      <c r="E65" s="32" t="s">
        <v>208</v>
      </c>
      <c r="F65" s="97">
        <v>48</v>
      </c>
      <c r="G65" s="105">
        <f aca="true" t="shared" si="9" ref="G65:G71">(F65/F$51)*100</f>
        <v>15.335463258785943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38</v>
      </c>
      <c r="G66" s="105">
        <f t="shared" si="9"/>
        <v>12.140575079872203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51</v>
      </c>
      <c r="G67" s="105">
        <f t="shared" si="9"/>
        <v>16.293929712460063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43</v>
      </c>
      <c r="G68" s="105">
        <f t="shared" si="9"/>
        <v>13.738019169329075</v>
      </c>
    </row>
    <row r="69" spans="1:7" ht="12.75">
      <c r="A69" s="36" t="s">
        <v>249</v>
      </c>
      <c r="B69" s="97">
        <v>6</v>
      </c>
      <c r="C69" s="105">
        <f>(B69/$B$42)*100</f>
        <v>0.7761966364812419</v>
      </c>
      <c r="E69" s="32" t="s">
        <v>216</v>
      </c>
      <c r="F69" s="97">
        <v>20</v>
      </c>
      <c r="G69" s="105">
        <f t="shared" si="9"/>
        <v>6.3897763578274756</v>
      </c>
    </row>
    <row r="70" spans="1:7" ht="12.75">
      <c r="A70" s="36" t="s">
        <v>251</v>
      </c>
      <c r="B70" s="97">
        <v>10</v>
      </c>
      <c r="C70" s="105">
        <f>(B70/$B$42)*100</f>
        <v>1.29366106080207</v>
      </c>
      <c r="E70" s="32" t="s">
        <v>218</v>
      </c>
      <c r="F70" s="97">
        <v>104</v>
      </c>
      <c r="G70" s="105">
        <f t="shared" si="9"/>
        <v>33.22683706070288</v>
      </c>
    </row>
    <row r="71" spans="1:7" ht="12.75">
      <c r="A71" s="54" t="s">
        <v>252</v>
      </c>
      <c r="B71" s="103">
        <v>39</v>
      </c>
      <c r="C71" s="115">
        <f>(B71/$B$42)*100</f>
        <v>5.045278137128072</v>
      </c>
      <c r="D71" s="41"/>
      <c r="E71" s="44" t="s">
        <v>220</v>
      </c>
      <c r="F71" s="103">
        <v>9</v>
      </c>
      <c r="G71" s="115">
        <f t="shared" si="9"/>
        <v>2.8753993610223643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2002-06-11T13:18:33Z</dcterms:modified>
  <cp:category/>
  <cp:version/>
  <cp:contentType/>
  <cp:contentStatus/>
</cp:coreProperties>
</file>