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<sst xmlns="http://schemas.openxmlformats.org/spreadsheetml/2006/main" count="694" uniqueCount="437">
  <si>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</si>
  <si>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</si>
  <si>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</si>
  <si>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</si>
  <si>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</si>
  <si>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</si>
  <si>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</si>
  <si>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</si>
  <si>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</si>
  <si>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</si>
  <si>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</si>
  <si>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</si>
  <si>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</si>
  <si>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</si>
  <si>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</si>
  <si>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</si>
  <si>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</si>
  <si>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</si>
  <si>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</si>
  <si>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</si>
  <si>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</si>
  <si>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</si>
  <si>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</si>
  <si>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</si>
  <si>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</si>
  <si>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</si>
  <si>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</si>
  <si>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</si>
  <si>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</si>
  <si>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</si>
  <si>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</si>
  <si>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</si>
  <si>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</si>
  <si>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</si>
  <si>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</si>
  <si>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</si>
  <si>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</si>
  <si>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</si>
  <si>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</si>
  <si>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</si>
  <si>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</si>
  <si>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</si>
  <si>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</si>
  <si>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</si>
  <si>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</si>
  <si>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</si>
  <si>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</si>
  <si>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</si>
  <si>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</si>
  <si>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</si>
  <si>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</si>
  <si>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</si>
  <si>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</si>
  <si>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</si>
  <si>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</si>
  <si>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</si>
  <si>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</si>
  <si>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</si>
  <si>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</si>
  <si>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</si>
  <si>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</si>
  <si>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</si>
  <si>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</si>
  <si>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</si>
  <si>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</si>
  <si>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</si>
  <si>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</si>
  <si>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</si>
  <si>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</si>
  <si>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</si>
  <si>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</si>
  <si>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</si>
  <si>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</si>
  <si>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</si>
  <si>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</si>
  <si>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</si>
  <si>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</si>
  <si>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</si>
  <si>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</si>
  <si>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</si>
  <si>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</si>
  <si>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</si>
  <si>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</si>
  <si>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</si>
  <si>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</si>
  <si>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</si>
  <si>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</si>
  <si>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</si>
  <si>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</si>
  <si>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</si>
  <si>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</si>
  <si>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</si>
  <si>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</si>
  <si>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</si>
  <si>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</si>
  <si>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</si>
  <si>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</si>
  <si>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</si>
  <si>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</si>
  <si>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</si>
  <si>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</si>
  <si>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</si>
  <si>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</si>
  <si>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</si>
  <si>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</si>
  <si>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</si>
  <si>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</si>
  <si>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</si>
  <si>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</si>
  <si>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</si>
  <si>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</si>
  <si>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</si>
  <si>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</si>
  <si>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</si>
  <si>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</si>
  <si>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</si>
  <si>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</si>
  <si>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</si>
  <si>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</si>
  <si>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</si>
  <si>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</si>
  <si>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</si>
  <si>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</si>
  <si>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</si>
  <si>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</si>
  <si>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</si>
  <si>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</si>
  <si>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</si>
  <si>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</si>
  <si>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</si>
  <si>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</si>
  <si>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</si>
  <si>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</si>
  <si>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</si>
  <si>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</si>
  <si>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</si>
  <si>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</si>
  <si>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</si>
  <si>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</si>
  <si>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</si>
  <si>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</si>
  <si>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</si>
  <si>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</si>
  <si>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</si>
  <si>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</si>
  <si>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</si>
  <si>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</si>
  <si>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</si>
  <si>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</si>
  <si>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</si>
  <si>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</si>
  <si>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</si>
  <si>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</si>
  <si>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</si>
  <si>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</si>
  <si>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</si>
  <si>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</si>
  <si>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</si>
  <si>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</si>
  <si>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</si>
  <si>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</si>
  <si>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</si>
  <si>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</si>
  <si>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</si>
  <si>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</si>
  <si>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</si>
  <si>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</si>
  <si>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</si>
  <si>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</si>
  <si>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</si>
  <si>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</si>
  <si>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</si>
  <si>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</si>
  <si>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</si>
  <si>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</si>
  <si>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</si>
  <si>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</si>
  <si>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</si>
  <si>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</si>
  <si>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</si>
  <si>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</si>
  <si>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</si>
  <si>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</si>
  <si>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</si>
  <si>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</si>
  <si>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</si>
  <si>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</si>
  <si>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</si>
  <si>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</si>
  <si>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</si>
  <si>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</si>
  <si>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</si>
  <si>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</si>
  <si>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</si>
  <si>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</si>
  <si>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</si>
  <si>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</si>
  <si>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</si>
  <si>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</si>
  <si>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</si>
  <si>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</si>
  <si>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</si>
  <si>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</si>
  <si>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</si>
  <si>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</si>
  <si>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</si>
  <si>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</si>
  <si>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</si>
  <si>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</si>
  <si>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</si>
  <si>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</si>
  <si>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</si>
  <si>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</si>
  <si>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</si>
  <si>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</si>
  <si>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</si>
  <si>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</si>
  <si>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</si>
  <si>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</si>
  <si>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</si>
  <si>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</si>
  <si>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</si>
  <si>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</si>
  <si>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</si>
  <si>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</si>
  <si>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</si>
  <si>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</si>
  <si>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</si>
  <si>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</si>
  <si>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</si>
  <si>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</si>
  <si>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</si>
  <si>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</si>
  <si>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</si>
  <si>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</si>
  <si>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</si>
  <si>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</si>
  <si>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</si>
  <si>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</si>
  <si>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</si>
  <si>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</si>
  <si>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</si>
  <si>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</si>
  <si>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</si>
  <si>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</si>
  <si>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</si>
  <si>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</si>
  <si>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</si>
  <si>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</si>
  <si>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</si>
  <si>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</si>
  <si>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</si>
  <si>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</si>
  <si>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</si>
  <si>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</si>
  <si>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</si>
  <si>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</si>
  <si>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</si>
  <si>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</si>
  <si>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</si>
  <si>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</si>
  <si>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</si>
  <si>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</si>
  <si>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</si>
  <si>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</si>
  <si>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</si>
  <si>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</si>
  <si>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</si>
  <si>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</si>
  <si>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</si>
  <si>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</si>
  <si>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</si>
  <si>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</si>
  <si>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</si>
  <si>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</si>
  <si>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</si>
  <si>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</si>
  <si>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</si>
  <si>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</si>
  <si>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</si>
  <si>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</si>
  <si>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</si>
  <si>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</si>
  <si>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</si>
  <si>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</si>
  <si>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</si>
  <si>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</si>
  <si>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</si>
  <si>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</si>
  <si>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</si>
  <si>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</si>
  <si>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</si>
  <si>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</si>
  <si>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</si>
  <si>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</si>
  <si>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</si>
  <si>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</si>
  <si>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</si>
  <si>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</si>
  <si>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</si>
  <si>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</si>
  <si>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</si>
  <si>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</si>
  <si>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</si>
  <si>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</si>
  <si>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</si>
  <si>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</si>
  <si>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</si>
  <si>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</si>
  <si>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</si>
  <si>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</si>
  <si>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</si>
  <si>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</si>
  <si>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</si>
  <si>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</si>
  <si>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</si>
  <si>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</si>
  <si>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</si>
  <si>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</si>
  <si>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</si>
  <si>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</si>
  <si>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</si>
  <si>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</si>
  <si>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</si>
  <si>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</si>
  <si>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</si>
  <si>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</si>
  <si>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</si>
  <si>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</si>
  <si>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</si>
  <si>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</si>
  <si>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</si>
  <si>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</si>
  <si>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</si>
  <si>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</si>
  <si>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</si>
  <si>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</si>
  <si>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</si>
  <si>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</si>
  <si>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</si>
  <si>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</si>
  <si>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</si>
  <si>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</si>
  <si>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</si>
  <si>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</si>
  <si>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</si>
  <si>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</si>
  <si>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</si>
  <si>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</si>
  <si>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</si>
  <si>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</si>
  <si>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</si>
  <si>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</si>
  <si>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</si>
  <si>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</si>
  <si>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</si>
  <si>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</si>
  <si>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</si>
  <si>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</si>
  <si>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</si>
  <si>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</si>
  <si>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</si>
  <si>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</si>
  <si>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</si>
  <si>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</si>
  <si>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</si>
  <si>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</si>
  <si>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</si>
  <si>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</si>
  <si>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</si>
  <si>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</si>
  <si>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</si>
  <si>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</si>
  <si>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</si>
  <si>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</si>
  <si>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</si>
  <si>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</si>
  <si>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</si>
  <si>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</si>
  <si>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</si>
  <si>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</si>
  <si>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</si>
  <si>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</si>
  <si>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</si>
  <si>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</si>
  <si>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</si>
  <si>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</si>
  <si>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</si>
  <si>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</si>
  <si>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</si>
  <si>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</si>
  <si>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</si>
  <si>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</si>
  <si>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</si>
  <si>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</si>
  <si>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</si>
  <si>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Bridgeton city, Cumberland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</si>
  <si>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Bridgeton city</t>
    </r>
    <r>
      <rPr>
        <b/>
        <sz val="12"/>
        <rFont val="Arial"/>
        <family val="2"/>
      </rPr>
      <t>, Cumberland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</si>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</sst>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22771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22771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12899</v>
      </c>
      <c r="C9" s="151">
        <f>(B9/$B$7)*100</f>
        <v>56.64661191866848</v>
      </c>
      <c r="D9" s="152"/>
      <c r="E9" s="152" t="s">
        <v>403</v>
      </c>
      <c r="F9" s="150">
        <v>5576</v>
      </c>
      <c r="G9" s="153">
        <f t="shared" si="0"/>
        <v>24.487286460849326</v>
      </c>
    </row>
    <row r="10" spans="1:7" ht="12.75">
      <c r="A10" s="149" t="s">
        <v>404</v>
      </c>
      <c r="B10" s="150">
        <v>9872</v>
      </c>
      <c r="C10" s="151">
        <f>(B10/$B$7)*100</f>
        <v>43.353388081331516</v>
      </c>
      <c r="D10" s="152"/>
      <c r="E10" s="152" t="s">
        <v>405</v>
      </c>
      <c r="F10" s="150">
        <v>3264</v>
      </c>
      <c r="G10" s="153">
        <f t="shared" si="0"/>
        <v>14.334021342936191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1558</v>
      </c>
      <c r="G11" s="153">
        <f t="shared" si="0"/>
        <v>6.842035922884371</v>
      </c>
    </row>
    <row r="12" spans="1:7" ht="12.75">
      <c r="A12" s="149" t="s">
        <v>407</v>
      </c>
      <c r="B12" s="150">
        <v>1658</v>
      </c>
      <c r="C12" s="151">
        <f aca="true" t="shared" si="1" ref="C12:C24">B12*100/B$7</f>
        <v>7.281190988538053</v>
      </c>
      <c r="D12" s="152"/>
      <c r="E12" s="152" t="s">
        <v>408</v>
      </c>
      <c r="F12" s="150">
        <v>62</v>
      </c>
      <c r="G12" s="153">
        <f t="shared" si="0"/>
        <v>0.27227614070528305</v>
      </c>
    </row>
    <row r="13" spans="1:7" ht="12.75">
      <c r="A13" s="149" t="s">
        <v>409</v>
      </c>
      <c r="B13" s="150">
        <v>1736</v>
      </c>
      <c r="C13" s="151">
        <f t="shared" si="1"/>
        <v>7.623731939747925</v>
      </c>
      <c r="D13" s="152"/>
      <c r="E13" s="152" t="s">
        <v>410</v>
      </c>
      <c r="F13" s="150">
        <v>692</v>
      </c>
      <c r="G13" s="153">
        <f t="shared" si="0"/>
        <v>3.0389530543234815</v>
      </c>
    </row>
    <row r="14" spans="1:7" ht="12.75">
      <c r="A14" s="149" t="s">
        <v>411</v>
      </c>
      <c r="B14" s="150">
        <v>1586</v>
      </c>
      <c r="C14" s="151">
        <f t="shared" si="1"/>
        <v>6.964999341267402</v>
      </c>
      <c r="D14" s="152"/>
      <c r="E14" s="152" t="s">
        <v>412</v>
      </c>
      <c r="F14" s="150">
        <v>17195</v>
      </c>
      <c r="G14" s="153">
        <f t="shared" si="0"/>
        <v>75.51271353915068</v>
      </c>
    </row>
    <row r="15" spans="1:7" ht="12.75">
      <c r="A15" s="149" t="s">
        <v>413</v>
      </c>
      <c r="B15" s="150">
        <v>1601</v>
      </c>
      <c r="C15" s="151">
        <f t="shared" si="1"/>
        <v>7.030872601115454</v>
      </c>
      <c r="D15" s="152"/>
      <c r="E15" s="152" t="s">
        <v>414</v>
      </c>
      <c r="F15" s="150">
        <v>7109</v>
      </c>
      <c r="G15" s="153">
        <f t="shared" si="0"/>
        <v>31.219533617320277</v>
      </c>
    </row>
    <row r="16" spans="1:7" ht="12.75">
      <c r="A16" s="149" t="s">
        <v>415</v>
      </c>
      <c r="B16" s="150">
        <v>1886</v>
      </c>
      <c r="C16" s="151">
        <f t="shared" si="1"/>
        <v>8.282464538228448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4521</v>
      </c>
      <c r="C17" s="151">
        <f t="shared" si="1"/>
        <v>19.854200518202976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3669</v>
      </c>
      <c r="C18" s="151">
        <f t="shared" si="1"/>
        <v>16.112599358833606</v>
      </c>
      <c r="D18" s="152"/>
      <c r="E18" s="143" t="s">
        <v>419</v>
      </c>
      <c r="F18" s="141">
        <v>22771</v>
      </c>
      <c r="G18" s="148">
        <v>100</v>
      </c>
    </row>
    <row r="19" spans="1:7" ht="12.75">
      <c r="A19" s="149" t="s">
        <v>420</v>
      </c>
      <c r="B19" s="150">
        <v>2213</v>
      </c>
      <c r="C19" s="151">
        <f t="shared" si="1"/>
        <v>9.718501602915989</v>
      </c>
      <c r="D19" s="152"/>
      <c r="E19" s="152" t="s">
        <v>421</v>
      </c>
      <c r="F19" s="150">
        <v>18311</v>
      </c>
      <c r="G19" s="153">
        <f aca="true" t="shared" si="2" ref="G19:G30">F19*100/F$18</f>
        <v>80.41368407184576</v>
      </c>
    </row>
    <row r="20" spans="1:7" ht="12.75">
      <c r="A20" s="149" t="s">
        <v>422</v>
      </c>
      <c r="B20" s="150">
        <v>766</v>
      </c>
      <c r="C20" s="151">
        <f t="shared" si="1"/>
        <v>3.3639278029072064</v>
      </c>
      <c r="D20" s="152"/>
      <c r="E20" s="152" t="s">
        <v>423</v>
      </c>
      <c r="F20" s="150">
        <v>6182</v>
      </c>
      <c r="G20" s="153">
        <f t="shared" si="2"/>
        <v>27.14856615871064</v>
      </c>
    </row>
    <row r="21" spans="1:7" ht="12.75">
      <c r="A21" s="149" t="s">
        <v>424</v>
      </c>
      <c r="B21" s="150">
        <v>650</v>
      </c>
      <c r="C21" s="151">
        <f t="shared" si="1"/>
        <v>2.854507926748935</v>
      </c>
      <c r="D21" s="152"/>
      <c r="E21" s="152" t="s">
        <v>425</v>
      </c>
      <c r="F21" s="150">
        <v>2185</v>
      </c>
      <c r="G21" s="153">
        <f t="shared" si="2"/>
        <v>9.595538184532959</v>
      </c>
    </row>
    <row r="22" spans="1:7" ht="12.75">
      <c r="A22" s="149" t="s">
        <v>426</v>
      </c>
      <c r="B22" s="150">
        <v>1193</v>
      </c>
      <c r="C22" s="151">
        <f t="shared" si="1"/>
        <v>5.23911993324843</v>
      </c>
      <c r="D22" s="152"/>
      <c r="E22" s="152" t="s">
        <v>427</v>
      </c>
      <c r="F22" s="150">
        <v>6098</v>
      </c>
      <c r="G22" s="153">
        <f t="shared" si="2"/>
        <v>26.779675903561547</v>
      </c>
    </row>
    <row r="23" spans="1:7" ht="12.75">
      <c r="A23" s="149" t="s">
        <v>428</v>
      </c>
      <c r="B23" s="150">
        <v>950</v>
      </c>
      <c r="C23" s="151">
        <f t="shared" si="1"/>
        <v>4.171973123709982</v>
      </c>
      <c r="D23" s="152"/>
      <c r="E23" s="152" t="s">
        <v>429</v>
      </c>
      <c r="F23" s="150">
        <v>4634</v>
      </c>
      <c r="G23" s="153">
        <f t="shared" si="2"/>
        <v>20.35044574239164</v>
      </c>
    </row>
    <row r="24" spans="1:7" ht="12.75">
      <c r="A24" s="149" t="s">
        <v>430</v>
      </c>
      <c r="B24" s="150">
        <v>342</v>
      </c>
      <c r="C24" s="151">
        <f t="shared" si="1"/>
        <v>1.5019103245355936</v>
      </c>
      <c r="D24" s="152"/>
      <c r="E24" s="152" t="s">
        <v>431</v>
      </c>
      <c r="F24" s="150">
        <v>2121</v>
      </c>
      <c r="G24" s="153">
        <f t="shared" si="2"/>
        <v>9.314478942514603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995</v>
      </c>
      <c r="G25" s="153">
        <f t="shared" si="2"/>
        <v>4.369592903254139</v>
      </c>
    </row>
    <row r="26" spans="1:7" ht="12.75">
      <c r="A26" s="149" t="s">
        <v>433</v>
      </c>
      <c r="B26" s="155">
        <v>31.5</v>
      </c>
      <c r="C26" s="156" t="s">
        <v>261</v>
      </c>
      <c r="D26" s="152"/>
      <c r="E26" s="157" t="s">
        <v>434</v>
      </c>
      <c r="F26" s="158">
        <v>1725</v>
      </c>
      <c r="G26" s="153">
        <f t="shared" si="2"/>
        <v>7.57542488252602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487</v>
      </c>
      <c r="G27" s="153">
        <f t="shared" si="2"/>
        <v>2.138685169733433</v>
      </c>
    </row>
    <row r="28" spans="1:7" ht="12.75">
      <c r="A28" s="149" t="s">
        <v>262</v>
      </c>
      <c r="B28" s="150">
        <v>16843</v>
      </c>
      <c r="C28" s="151">
        <f aca="true" t="shared" si="3" ref="C28:C35">B28*100/B$7</f>
        <v>73.96688770804971</v>
      </c>
      <c r="D28" s="152"/>
      <c r="E28" s="152" t="s">
        <v>436</v>
      </c>
      <c r="F28" s="150">
        <v>4460</v>
      </c>
      <c r="G28" s="153">
        <f t="shared" si="2"/>
        <v>19.58631592815423</v>
      </c>
    </row>
    <row r="29" spans="1:7" ht="12.75">
      <c r="A29" s="149" t="s">
        <v>0</v>
      </c>
      <c r="B29" s="150">
        <v>9799</v>
      </c>
      <c r="C29" s="151">
        <f t="shared" si="3"/>
        <v>43.03280488340433</v>
      </c>
      <c r="D29" s="152"/>
      <c r="E29" s="152" t="s">
        <v>1</v>
      </c>
      <c r="F29" s="150">
        <v>4371</v>
      </c>
      <c r="G29" s="153">
        <f t="shared" si="2"/>
        <v>19.195467919722454</v>
      </c>
    </row>
    <row r="30" spans="1:7" ht="12.75">
      <c r="A30" s="149" t="s">
        <v>2</v>
      </c>
      <c r="B30" s="150">
        <v>7044</v>
      </c>
      <c r="C30" s="151">
        <f t="shared" si="3"/>
        <v>30.934082824645383</v>
      </c>
      <c r="D30" s="152"/>
      <c r="E30" s="152" t="s">
        <v>3</v>
      </c>
      <c r="F30" s="150">
        <v>89</v>
      </c>
      <c r="G30" s="153">
        <f t="shared" si="2"/>
        <v>0.39084800843177725</v>
      </c>
    </row>
    <row r="31" spans="1:7" ht="12.75">
      <c r="A31" s="149" t="s">
        <v>4</v>
      </c>
      <c r="B31" s="150">
        <v>15857</v>
      </c>
      <c r="C31" s="151">
        <f t="shared" si="3"/>
        <v>69.6368187607044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2878</v>
      </c>
      <c r="C32" s="151">
        <f t="shared" si="3"/>
        <v>12.638882789512977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2485</v>
      </c>
      <c r="C33" s="151">
        <f t="shared" si="3"/>
        <v>10.913003381494006</v>
      </c>
      <c r="D33" s="152"/>
      <c r="E33" s="143" t="s">
        <v>8</v>
      </c>
      <c r="F33" s="141">
        <v>6182</v>
      </c>
      <c r="G33" s="148">
        <v>100</v>
      </c>
    </row>
    <row r="34" spans="1:7" ht="12.75">
      <c r="A34" s="149" t="s">
        <v>0</v>
      </c>
      <c r="B34" s="150">
        <v>886</v>
      </c>
      <c r="C34" s="151">
        <f t="shared" si="3"/>
        <v>3.8909138816916253</v>
      </c>
      <c r="D34" s="152"/>
      <c r="E34" s="152" t="s">
        <v>9</v>
      </c>
      <c r="F34" s="150">
        <v>4181</v>
      </c>
      <c r="G34" s="153">
        <f aca="true" t="shared" si="4" ref="G34:G42">F34*100/F$33</f>
        <v>67.631834357813</v>
      </c>
    </row>
    <row r="35" spans="1:7" ht="12.75">
      <c r="A35" s="149" t="s">
        <v>2</v>
      </c>
      <c r="B35" s="150">
        <v>1599</v>
      </c>
      <c r="C35" s="151">
        <f t="shared" si="3"/>
        <v>7.02208949980238</v>
      </c>
      <c r="D35" s="152"/>
      <c r="E35" s="152" t="s">
        <v>10</v>
      </c>
      <c r="F35" s="150">
        <v>2234</v>
      </c>
      <c r="G35" s="153">
        <f t="shared" si="4"/>
        <v>36.13717243610482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2185</v>
      </c>
      <c r="G36" s="153">
        <f t="shared" si="4"/>
        <v>35.34454868974442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1036</v>
      </c>
      <c r="G37" s="153">
        <f t="shared" si="4"/>
        <v>16.758330637334197</v>
      </c>
    </row>
    <row r="38" spans="1:7" ht="12.75">
      <c r="A38" s="163" t="s">
        <v>13</v>
      </c>
      <c r="B38" s="150">
        <v>21944</v>
      </c>
      <c r="C38" s="151">
        <f aca="true" t="shared" si="5" ref="C38:C56">B38*100/B$7</f>
        <v>96.36818760704405</v>
      </c>
      <c r="D38" s="152"/>
      <c r="E38" s="152" t="s">
        <v>14</v>
      </c>
      <c r="F38" s="150">
        <v>1625</v>
      </c>
      <c r="G38" s="153">
        <f t="shared" si="4"/>
        <v>26.28599158848269</v>
      </c>
    </row>
    <row r="39" spans="1:7" ht="12.75">
      <c r="A39" s="149" t="s">
        <v>15</v>
      </c>
      <c r="B39" s="150">
        <v>8854</v>
      </c>
      <c r="C39" s="151">
        <f t="shared" si="5"/>
        <v>38.882789512977034</v>
      </c>
      <c r="D39" s="152"/>
      <c r="E39" s="152" t="s">
        <v>10</v>
      </c>
      <c r="F39" s="150">
        <v>1017</v>
      </c>
      <c r="G39" s="153">
        <f t="shared" si="4"/>
        <v>16.450986735684246</v>
      </c>
    </row>
    <row r="40" spans="1:7" ht="12.75">
      <c r="A40" s="149" t="s">
        <v>16</v>
      </c>
      <c r="B40" s="150">
        <v>9528</v>
      </c>
      <c r="C40" s="151">
        <f t="shared" si="5"/>
        <v>41.84269465548285</v>
      </c>
      <c r="D40" s="152"/>
      <c r="E40" s="152" t="s">
        <v>17</v>
      </c>
      <c r="F40" s="150">
        <v>2001</v>
      </c>
      <c r="G40" s="153">
        <f t="shared" si="4"/>
        <v>32.368165642186995</v>
      </c>
    </row>
    <row r="41" spans="1:7" ht="12.75">
      <c r="A41" s="149" t="s">
        <v>18</v>
      </c>
      <c r="B41" s="150">
        <v>271</v>
      </c>
      <c r="C41" s="151">
        <f t="shared" si="5"/>
        <v>1.190110227921479</v>
      </c>
      <c r="D41" s="152"/>
      <c r="E41" s="152" t="s">
        <v>19</v>
      </c>
      <c r="F41" s="150">
        <v>1691</v>
      </c>
      <c r="G41" s="153">
        <f t="shared" si="4"/>
        <v>27.35360724684568</v>
      </c>
    </row>
    <row r="42" spans="1:7" ht="12.75">
      <c r="A42" s="149" t="s">
        <v>20</v>
      </c>
      <c r="B42" s="150">
        <v>159</v>
      </c>
      <c r="C42" s="151">
        <f t="shared" si="5"/>
        <v>0.6982565543893549</v>
      </c>
      <c r="D42" s="152"/>
      <c r="E42" s="152" t="s">
        <v>21</v>
      </c>
      <c r="F42" s="150">
        <v>812</v>
      </c>
      <c r="G42" s="153">
        <f t="shared" si="4"/>
        <v>13.134907796829506</v>
      </c>
    </row>
    <row r="43" spans="1:7" ht="12.75">
      <c r="A43" s="149" t="s">
        <v>22</v>
      </c>
      <c r="B43" s="150">
        <v>37</v>
      </c>
      <c r="C43" s="151">
        <f t="shared" si="5"/>
        <v>0.16248737429186247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15</v>
      </c>
      <c r="C44" s="151">
        <f t="shared" si="5"/>
        <v>0.06587325984805235</v>
      </c>
      <c r="D44" s="152"/>
      <c r="E44" s="152" t="s">
        <v>24</v>
      </c>
      <c r="F44" s="160">
        <v>2665</v>
      </c>
      <c r="G44" s="164">
        <f>F44*100/F33</f>
        <v>43.10902620511161</v>
      </c>
    </row>
    <row r="45" spans="1:7" ht="12.75">
      <c r="A45" s="149" t="s">
        <v>25</v>
      </c>
      <c r="B45" s="150">
        <v>44</v>
      </c>
      <c r="C45" s="151">
        <f t="shared" si="5"/>
        <v>0.19322822888762023</v>
      </c>
      <c r="D45" s="152"/>
      <c r="E45" s="152" t="s">
        <v>26</v>
      </c>
      <c r="F45" s="160">
        <v>1735</v>
      </c>
      <c r="G45" s="164">
        <f>F45*100/F33</f>
        <v>28.065351019087675</v>
      </c>
    </row>
    <row r="46" spans="1:7" ht="12.75">
      <c r="A46" s="149" t="s">
        <v>27</v>
      </c>
      <c r="B46" s="150">
        <v>39</v>
      </c>
      <c r="C46" s="151">
        <f t="shared" si="5"/>
        <v>0.1712704756049361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6</v>
      </c>
      <c r="C47" s="151">
        <f t="shared" si="5"/>
        <v>0.026349303939220938</v>
      </c>
      <c r="D47" s="152"/>
      <c r="E47" s="152" t="s">
        <v>29</v>
      </c>
      <c r="F47" s="165">
        <v>2.96</v>
      </c>
      <c r="G47" s="166" t="s">
        <v>261</v>
      </c>
    </row>
    <row r="48" spans="1:7" ht="12.75">
      <c r="A48" s="149" t="s">
        <v>30</v>
      </c>
      <c r="B48" s="150">
        <v>6</v>
      </c>
      <c r="C48" s="151">
        <f t="shared" si="5"/>
        <v>0.026349303939220938</v>
      </c>
      <c r="D48" s="152"/>
      <c r="E48" s="152" t="s">
        <v>31</v>
      </c>
      <c r="F48" s="145">
        <v>3.49</v>
      </c>
      <c r="G48" s="166" t="s">
        <v>261</v>
      </c>
    </row>
    <row r="49" spans="1:7" ht="12.75">
      <c r="A49" s="149" t="s">
        <v>32</v>
      </c>
      <c r="B49" s="150">
        <v>12</v>
      </c>
      <c r="C49" s="151">
        <f t="shared" si="5"/>
        <v>0.052698607878441876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20</v>
      </c>
      <c r="C50" s="151">
        <f t="shared" si="5"/>
        <v>0.08783101313073646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1</v>
      </c>
      <c r="C51" s="151">
        <f t="shared" si="5"/>
        <v>0.004391550656536823</v>
      </c>
      <c r="D51" s="152"/>
      <c r="E51" s="143" t="s">
        <v>36</v>
      </c>
      <c r="F51" s="141">
        <v>6795</v>
      </c>
      <c r="G51" s="148">
        <v>100</v>
      </c>
    </row>
    <row r="52" spans="1:7" ht="12.75">
      <c r="A52" s="149" t="s">
        <v>37</v>
      </c>
      <c r="B52" s="150">
        <v>16</v>
      </c>
      <c r="C52" s="151">
        <f t="shared" si="5"/>
        <v>0.07026481050458917</v>
      </c>
      <c r="D52" s="152"/>
      <c r="E52" s="152" t="s">
        <v>38</v>
      </c>
      <c r="F52" s="150">
        <v>6182</v>
      </c>
      <c r="G52" s="153">
        <f>F52*100/F$51</f>
        <v>90.97866077998529</v>
      </c>
    </row>
    <row r="53" spans="1:7" ht="12.75">
      <c r="A53" s="149" t="s">
        <v>39</v>
      </c>
      <c r="B53" s="150">
        <v>1</v>
      </c>
      <c r="C53" s="151">
        <f t="shared" si="5"/>
        <v>0.004391550656536823</v>
      </c>
      <c r="D53" s="152"/>
      <c r="E53" s="152" t="s">
        <v>40</v>
      </c>
      <c r="F53" s="150">
        <v>613</v>
      </c>
      <c r="G53" s="153">
        <f>F53*100/F$51</f>
        <v>9.021339220014717</v>
      </c>
    </row>
    <row r="54" spans="1:7" ht="12.75">
      <c r="A54" s="149" t="s">
        <v>41</v>
      </c>
      <c r="B54" s="150">
        <v>2</v>
      </c>
      <c r="C54" s="151">
        <f t="shared" si="5"/>
        <v>0.008783101313073647</v>
      </c>
      <c r="D54" s="152"/>
      <c r="E54" s="152" t="s">
        <v>42</v>
      </c>
      <c r="F54" s="150">
        <v>19</v>
      </c>
      <c r="G54" s="153">
        <f>F54*100/F$51</f>
        <v>0.27961736571008095</v>
      </c>
    </row>
    <row r="55" spans="1:7" ht="12.75">
      <c r="A55" s="149" t="s">
        <v>43</v>
      </c>
      <c r="B55" s="150">
        <v>3112</v>
      </c>
      <c r="C55" s="151">
        <f t="shared" si="5"/>
        <v>13.666505643142594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827</v>
      </c>
      <c r="C56" s="151">
        <f t="shared" si="5"/>
        <v>3.6318123929559527</v>
      </c>
      <c r="D56" s="152"/>
      <c r="E56" s="152" t="s">
        <v>45</v>
      </c>
      <c r="F56" s="167">
        <v>3.2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6.6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9336</v>
      </c>
      <c r="C60" s="168">
        <f>B60*100/B7</f>
        <v>40.999516929427784</v>
      </c>
      <c r="D60" s="152"/>
      <c r="E60" s="143" t="s">
        <v>51</v>
      </c>
      <c r="F60" s="141">
        <v>6182</v>
      </c>
      <c r="G60" s="148">
        <v>100</v>
      </c>
    </row>
    <row r="61" spans="1:7" ht="12.75">
      <c r="A61" s="149" t="s">
        <v>52</v>
      </c>
      <c r="B61" s="160">
        <v>9966</v>
      </c>
      <c r="C61" s="168">
        <f>B61*100/B7</f>
        <v>43.76619384304598</v>
      </c>
      <c r="D61" s="152"/>
      <c r="E61" s="152" t="s">
        <v>53</v>
      </c>
      <c r="F61" s="150">
        <v>2993</v>
      </c>
      <c r="G61" s="153">
        <f>F61*100/F$60</f>
        <v>48.414752507279196</v>
      </c>
    </row>
    <row r="62" spans="1:7" ht="12.75">
      <c r="A62" s="149" t="s">
        <v>54</v>
      </c>
      <c r="B62" s="160">
        <v>499</v>
      </c>
      <c r="C62" s="168">
        <f>B62*100/B7</f>
        <v>2.191383777611875</v>
      </c>
      <c r="D62" s="152"/>
      <c r="E62" s="152" t="s">
        <v>55</v>
      </c>
      <c r="F62" s="150">
        <v>3189</v>
      </c>
      <c r="G62" s="153">
        <f>F62*100/F$60</f>
        <v>51.585247492720804</v>
      </c>
    </row>
    <row r="63" spans="1:7" ht="12.75">
      <c r="A63" s="149" t="s">
        <v>56</v>
      </c>
      <c r="B63" s="160">
        <v>258</v>
      </c>
      <c r="C63" s="168">
        <f>B63*100/B7</f>
        <v>1.1330200693865005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59</v>
      </c>
      <c r="C64" s="168">
        <f>B64*100/B7</f>
        <v>0.25910148873567257</v>
      </c>
      <c r="D64" s="152"/>
      <c r="E64" s="152" t="s">
        <v>58</v>
      </c>
      <c r="F64" s="145">
        <v>2.72</v>
      </c>
      <c r="G64" s="166" t="s">
        <v>261</v>
      </c>
    </row>
    <row r="65" spans="1:7" ht="13.5" thickBot="1">
      <c r="A65" s="171" t="s">
        <v>59</v>
      </c>
      <c r="B65" s="172">
        <v>3568</v>
      </c>
      <c r="C65" s="173">
        <f>B65*100/B7</f>
        <v>15.669052742523386</v>
      </c>
      <c r="D65" s="174"/>
      <c r="E65" s="174" t="s">
        <v>60</v>
      </c>
      <c r="F65" s="175">
        <v>3.19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22771</v>
      </c>
      <c r="G9" s="33">
        <f>(F9/$F$9)*100</f>
        <v>100</v>
      </c>
    </row>
    <row r="10" spans="1:7" ht="12.75">
      <c r="A10" s="29" t="s">
        <v>269</v>
      </c>
      <c r="B10" s="93">
        <v>5867</v>
      </c>
      <c r="C10" s="33">
        <f aca="true" t="shared" si="0" ref="C10:C15">(B10/$B$10)*100</f>
        <v>100</v>
      </c>
      <c r="E10" s="34" t="s">
        <v>270</v>
      </c>
      <c r="F10" s="97">
        <v>19942</v>
      </c>
      <c r="G10" s="84">
        <f aca="true" t="shared" si="1" ref="G10:G16">(F10/$F$9)*100</f>
        <v>87.57630319265732</v>
      </c>
    </row>
    <row r="11" spans="1:7" ht="12.75">
      <c r="A11" s="36" t="s">
        <v>271</v>
      </c>
      <c r="B11" s="98">
        <v>348</v>
      </c>
      <c r="C11" s="35">
        <f t="shared" si="0"/>
        <v>5.93148116584285</v>
      </c>
      <c r="E11" s="34" t="s">
        <v>272</v>
      </c>
      <c r="F11" s="97">
        <v>18912</v>
      </c>
      <c r="G11" s="84">
        <f t="shared" si="1"/>
        <v>83.0530060164244</v>
      </c>
    </row>
    <row r="12" spans="1:7" ht="12.75">
      <c r="A12" s="36" t="s">
        <v>273</v>
      </c>
      <c r="B12" s="98">
        <v>374</v>
      </c>
      <c r="C12" s="35">
        <f t="shared" si="0"/>
        <v>6.37463780467019</v>
      </c>
      <c r="E12" s="34" t="s">
        <v>274</v>
      </c>
      <c r="F12" s="97">
        <v>14671</v>
      </c>
      <c r="G12" s="84">
        <f t="shared" si="1"/>
        <v>64.42843968205173</v>
      </c>
    </row>
    <row r="13" spans="1:7" ht="12.75">
      <c r="A13" s="36" t="s">
        <v>275</v>
      </c>
      <c r="B13" s="98">
        <v>2718</v>
      </c>
      <c r="C13" s="35">
        <f t="shared" si="0"/>
        <v>46.326913243565706</v>
      </c>
      <c r="E13" s="34" t="s">
        <v>276</v>
      </c>
      <c r="F13" s="97">
        <v>4241</v>
      </c>
      <c r="G13" s="84">
        <f t="shared" si="1"/>
        <v>18.624566334372666</v>
      </c>
    </row>
    <row r="14" spans="1:7" ht="12.75">
      <c r="A14" s="36" t="s">
        <v>277</v>
      </c>
      <c r="B14" s="98">
        <v>1676</v>
      </c>
      <c r="C14" s="35">
        <f t="shared" si="0"/>
        <v>28.56655871825464</v>
      </c>
      <c r="E14" s="34" t="s">
        <v>166</v>
      </c>
      <c r="F14" s="97">
        <v>1030</v>
      </c>
      <c r="G14" s="84">
        <f t="shared" si="1"/>
        <v>4.523297176232928</v>
      </c>
    </row>
    <row r="15" spans="1:7" ht="12.75">
      <c r="A15" s="36" t="s">
        <v>324</v>
      </c>
      <c r="B15" s="97">
        <v>751</v>
      </c>
      <c r="C15" s="35">
        <f t="shared" si="0"/>
        <v>12.80040906766661</v>
      </c>
      <c r="E15" s="34" t="s">
        <v>278</v>
      </c>
      <c r="F15" s="97">
        <v>2829</v>
      </c>
      <c r="G15" s="84">
        <f t="shared" si="1"/>
        <v>12.423696807342672</v>
      </c>
    </row>
    <row r="16" spans="1:7" ht="12.75">
      <c r="A16" s="36"/>
      <c r="B16" s="93" t="s">
        <v>250</v>
      </c>
      <c r="C16" s="10"/>
      <c r="E16" s="34" t="s">
        <v>279</v>
      </c>
      <c r="F16" s="98">
        <v>1933</v>
      </c>
      <c r="G16" s="84">
        <f t="shared" si="1"/>
        <v>8.488867419085679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485</v>
      </c>
      <c r="G17" s="84">
        <f>(F17/$F$9)*100</f>
        <v>2.129902068420359</v>
      </c>
    </row>
    <row r="18" spans="1:7" ht="12.75">
      <c r="A18" s="29" t="s">
        <v>282</v>
      </c>
      <c r="B18" s="93">
        <v>14198</v>
      </c>
      <c r="C18" s="33">
        <f>(B18/$B$18)*100</f>
        <v>100</v>
      </c>
      <c r="E18" s="34" t="s">
        <v>283</v>
      </c>
      <c r="F18" s="97">
        <v>2344</v>
      </c>
      <c r="G18" s="84">
        <f>(F18/$F$9)*100</f>
        <v>10.293794738922312</v>
      </c>
    </row>
    <row r="19" spans="1:7" ht="12.75">
      <c r="A19" s="36" t="s">
        <v>284</v>
      </c>
      <c r="B19" s="97">
        <v>2074</v>
      </c>
      <c r="C19" s="84">
        <f aca="true" t="shared" si="2" ref="C19:C25">(B19/$B$18)*100</f>
        <v>14.607691224116074</v>
      </c>
      <c r="E19" s="34"/>
      <c r="F19" s="97" t="s">
        <v>250</v>
      </c>
      <c r="G19" s="84"/>
    </row>
    <row r="20" spans="1:7" ht="12.75">
      <c r="A20" s="36" t="s">
        <v>285</v>
      </c>
      <c r="B20" s="97">
        <v>3951</v>
      </c>
      <c r="C20" s="84">
        <f t="shared" si="2"/>
        <v>27.827863079306947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4937</v>
      </c>
      <c r="C21" s="84">
        <f t="shared" si="2"/>
        <v>34.77250316946049</v>
      </c>
      <c r="E21" s="38" t="s">
        <v>167</v>
      </c>
      <c r="F21" s="80">
        <v>2829</v>
      </c>
      <c r="G21" s="33">
        <f>(F21/$F$21)*100</f>
        <v>100</v>
      </c>
    </row>
    <row r="22" spans="1:7" ht="12.75">
      <c r="A22" s="36" t="s">
        <v>302</v>
      </c>
      <c r="B22" s="97">
        <v>1815</v>
      </c>
      <c r="C22" s="84">
        <f t="shared" si="2"/>
        <v>12.78349063248345</v>
      </c>
      <c r="E22" s="34" t="s">
        <v>303</v>
      </c>
      <c r="F22" s="97">
        <v>136</v>
      </c>
      <c r="G22" s="84">
        <f aca="true" t="shared" si="3" ref="G22:G27">(F22/$F$21)*100</f>
        <v>4.8073524213503</v>
      </c>
    </row>
    <row r="23" spans="1:7" ht="12.75">
      <c r="A23" s="36" t="s">
        <v>304</v>
      </c>
      <c r="B23" s="97">
        <v>384</v>
      </c>
      <c r="C23" s="84">
        <f t="shared" si="2"/>
        <v>2.7046062825750106</v>
      </c>
      <c r="E23" s="34" t="s">
        <v>305</v>
      </c>
      <c r="F23" s="97">
        <v>84</v>
      </c>
      <c r="G23" s="84">
        <f t="shared" si="3"/>
        <v>2.9692470837751856</v>
      </c>
    </row>
    <row r="24" spans="1:7" ht="12.75">
      <c r="A24" s="36" t="s">
        <v>306</v>
      </c>
      <c r="B24" s="97">
        <v>663</v>
      </c>
      <c r="C24" s="84">
        <f t="shared" si="2"/>
        <v>4.669671784758417</v>
      </c>
      <c r="E24" s="34" t="s">
        <v>307</v>
      </c>
      <c r="F24" s="97">
        <v>8</v>
      </c>
      <c r="G24" s="84">
        <f t="shared" si="3"/>
        <v>0.2827854365500177</v>
      </c>
    </row>
    <row r="25" spans="1:7" ht="12.75">
      <c r="A25" s="36" t="s">
        <v>308</v>
      </c>
      <c r="B25" s="97">
        <v>374</v>
      </c>
      <c r="C25" s="84">
        <f t="shared" si="2"/>
        <v>2.6341738272996196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2601</v>
      </c>
      <c r="G26" s="84">
        <f t="shared" si="3"/>
        <v>91.9406150583245</v>
      </c>
    </row>
    <row r="27" spans="1:7" ht="12.75">
      <c r="A27" s="36" t="s">
        <v>311</v>
      </c>
      <c r="B27" s="108">
        <v>57.6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7.3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21113</v>
      </c>
      <c r="G30" s="33">
        <f>(F30/$F$30)*100</f>
        <v>100</v>
      </c>
      <c r="J30" s="39"/>
    </row>
    <row r="31" spans="1:10" ht="12.75">
      <c r="A31" s="95" t="s">
        <v>296</v>
      </c>
      <c r="B31" s="93">
        <v>17783</v>
      </c>
      <c r="C31" s="33">
        <f>(B31/$B$31)*100</f>
        <v>100</v>
      </c>
      <c r="E31" s="34" t="s">
        <v>317</v>
      </c>
      <c r="F31" s="97">
        <v>16012</v>
      </c>
      <c r="G31" s="101">
        <f>(F31/$F$30)*100</f>
        <v>75.83953014730261</v>
      </c>
      <c r="J31" s="39"/>
    </row>
    <row r="32" spans="1:10" ht="12.75">
      <c r="A32" s="36" t="s">
        <v>318</v>
      </c>
      <c r="B32" s="97">
        <v>7125</v>
      </c>
      <c r="C32" s="10">
        <f>(B32/$B$31)*100</f>
        <v>40.066355508069506</v>
      </c>
      <c r="E32" s="34" t="s">
        <v>319</v>
      </c>
      <c r="F32" s="97">
        <v>5101</v>
      </c>
      <c r="G32" s="101">
        <f aca="true" t="shared" si="4" ref="G32:G39">(F32/$F$30)*100</f>
        <v>24.160469852697393</v>
      </c>
      <c r="J32" s="39"/>
    </row>
    <row r="33" spans="1:10" ht="12.75">
      <c r="A33" s="36" t="s">
        <v>320</v>
      </c>
      <c r="B33" s="97">
        <v>7150</v>
      </c>
      <c r="C33" s="10">
        <f aca="true" t="shared" si="5" ref="C33:C38">(B33/$B$31)*100</f>
        <v>40.20693921160659</v>
      </c>
      <c r="E33" s="34" t="s">
        <v>321</v>
      </c>
      <c r="F33" s="97">
        <v>2622</v>
      </c>
      <c r="G33" s="101">
        <f t="shared" si="4"/>
        <v>12.418888836262019</v>
      </c>
      <c r="J33" s="39"/>
    </row>
    <row r="34" spans="1:7" ht="12.75">
      <c r="A34" s="36" t="s">
        <v>322</v>
      </c>
      <c r="B34" s="97">
        <v>798</v>
      </c>
      <c r="C34" s="10">
        <f t="shared" si="5"/>
        <v>4.487431816903785</v>
      </c>
      <c r="E34" s="34" t="s">
        <v>323</v>
      </c>
      <c r="F34" s="97">
        <v>4511</v>
      </c>
      <c r="G34" s="101">
        <f t="shared" si="4"/>
        <v>21.365983043622414</v>
      </c>
    </row>
    <row r="35" spans="1:7" ht="12.75">
      <c r="A35" s="36" t="s">
        <v>325</v>
      </c>
      <c r="B35" s="97">
        <v>1265</v>
      </c>
      <c r="C35" s="10">
        <f t="shared" si="5"/>
        <v>7.11353539897655</v>
      </c>
      <c r="E35" s="34" t="s">
        <v>321</v>
      </c>
      <c r="F35" s="97">
        <v>2470</v>
      </c>
      <c r="G35" s="101">
        <f t="shared" si="4"/>
        <v>11.698953251551176</v>
      </c>
    </row>
    <row r="36" spans="1:7" ht="12.75">
      <c r="A36" s="36" t="s">
        <v>297</v>
      </c>
      <c r="B36" s="97">
        <v>968</v>
      </c>
      <c r="C36" s="10">
        <f t="shared" si="5"/>
        <v>5.443401000955969</v>
      </c>
      <c r="E36" s="34" t="s">
        <v>327</v>
      </c>
      <c r="F36" s="97">
        <v>409</v>
      </c>
      <c r="G36" s="101">
        <f t="shared" si="4"/>
        <v>1.9371950930706199</v>
      </c>
    </row>
    <row r="37" spans="1:7" ht="12.75">
      <c r="A37" s="36" t="s">
        <v>326</v>
      </c>
      <c r="B37" s="97">
        <v>1445</v>
      </c>
      <c r="C37" s="10">
        <f t="shared" si="5"/>
        <v>8.12573806444357</v>
      </c>
      <c r="E37" s="34" t="s">
        <v>321</v>
      </c>
      <c r="F37" s="97">
        <v>91</v>
      </c>
      <c r="G37" s="101">
        <f t="shared" si="4"/>
        <v>0.4310140671624118</v>
      </c>
    </row>
    <row r="38" spans="1:7" ht="12.75">
      <c r="A38" s="36" t="s">
        <v>297</v>
      </c>
      <c r="B38" s="97">
        <v>700</v>
      </c>
      <c r="C38" s="10">
        <f t="shared" si="5"/>
        <v>3.9363436990384075</v>
      </c>
      <c r="E38" s="34" t="s">
        <v>259</v>
      </c>
      <c r="F38" s="97">
        <v>112</v>
      </c>
      <c r="G38" s="101">
        <f t="shared" si="4"/>
        <v>0.5304788518921991</v>
      </c>
    </row>
    <row r="39" spans="1:7" ht="12.75">
      <c r="A39" s="36"/>
      <c r="B39" s="97" t="s">
        <v>250</v>
      </c>
      <c r="C39" s="10"/>
      <c r="E39" s="34" t="s">
        <v>321</v>
      </c>
      <c r="F39" s="97">
        <v>44</v>
      </c>
      <c r="G39" s="101">
        <f t="shared" si="4"/>
        <v>0.2084024061005068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789</v>
      </c>
      <c r="C42" s="33">
        <f>(B42/$B$42)*100</f>
        <v>100</v>
      </c>
      <c r="E42" s="31" t="s">
        <v>268</v>
      </c>
      <c r="F42" s="80">
        <v>22771</v>
      </c>
      <c r="G42" s="99">
        <f>(F42/$F$42)*100</f>
        <v>100</v>
      </c>
      <c r="I42" s="39"/>
    </row>
    <row r="43" spans="1:7" ht="12.75">
      <c r="A43" s="36" t="s">
        <v>301</v>
      </c>
      <c r="B43" s="98">
        <v>458</v>
      </c>
      <c r="C43" s="102">
        <f>(B43/$B$42)*100</f>
        <v>58.04816223067174</v>
      </c>
      <c r="E43" s="60" t="s">
        <v>168</v>
      </c>
      <c r="F43" s="106">
        <v>18792</v>
      </c>
      <c r="G43" s="107">
        <f aca="true" t="shared" si="6" ref="G43:G71">(F43/$F$42)*100</f>
        <v>82.52601993763999</v>
      </c>
    </row>
    <row r="44" spans="1:7" ht="12.75">
      <c r="A44" s="36"/>
      <c r="B44" s="93" t="s">
        <v>250</v>
      </c>
      <c r="C44" s="10"/>
      <c r="E44" s="1" t="s">
        <v>329</v>
      </c>
      <c r="F44" s="97">
        <v>12</v>
      </c>
      <c r="G44" s="101">
        <f t="shared" si="6"/>
        <v>0.052698607878441876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36</v>
      </c>
      <c r="G45" s="101">
        <f t="shared" si="6"/>
        <v>0.15809582363532562</v>
      </c>
    </row>
    <row r="46" spans="1:7" ht="12.75">
      <c r="A46" s="29" t="s">
        <v>331</v>
      </c>
      <c r="B46" s="93">
        <v>16792</v>
      </c>
      <c r="C46" s="33">
        <f>(B46/$B$46)*100</f>
        <v>100</v>
      </c>
      <c r="E46" s="1" t="s">
        <v>332</v>
      </c>
      <c r="F46" s="97">
        <v>35</v>
      </c>
      <c r="G46" s="101">
        <f t="shared" si="6"/>
        <v>0.1537042729787888</v>
      </c>
    </row>
    <row r="47" spans="1:7" ht="12.75">
      <c r="A47" s="36" t="s">
        <v>333</v>
      </c>
      <c r="B47" s="97">
        <v>1591</v>
      </c>
      <c r="C47" s="10">
        <f>(B47/$B$46)*100</f>
        <v>9.474749880895665</v>
      </c>
      <c r="E47" s="1" t="s">
        <v>334</v>
      </c>
      <c r="F47" s="97">
        <v>172</v>
      </c>
      <c r="G47" s="101">
        <f t="shared" si="6"/>
        <v>0.7553467129243336</v>
      </c>
    </row>
    <row r="48" spans="1:7" ht="12.75">
      <c r="A48" s="36"/>
      <c r="B48" s="93" t="s">
        <v>250</v>
      </c>
      <c r="C48" s="10"/>
      <c r="E48" s="1" t="s">
        <v>335</v>
      </c>
      <c r="F48" s="97">
        <v>999</v>
      </c>
      <c r="G48" s="101">
        <f t="shared" si="6"/>
        <v>4.387159105880286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133</v>
      </c>
      <c r="G49" s="101">
        <f t="shared" si="6"/>
        <v>0.5840762373193975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22</v>
      </c>
      <c r="G50" s="101">
        <f t="shared" si="6"/>
        <v>0.09661411444381011</v>
      </c>
    </row>
    <row r="51" spans="1:7" ht="12.75">
      <c r="A51" s="5" t="s">
        <v>338</v>
      </c>
      <c r="B51" s="93">
        <v>5226</v>
      </c>
      <c r="C51" s="33">
        <f>(B51/$B$51)*100</f>
        <v>100</v>
      </c>
      <c r="E51" s="1" t="s">
        <v>339</v>
      </c>
      <c r="F51" s="97">
        <v>1333</v>
      </c>
      <c r="G51" s="101">
        <f t="shared" si="6"/>
        <v>5.853937025163585</v>
      </c>
    </row>
    <row r="52" spans="1:7" ht="12.75">
      <c r="A52" s="4" t="s">
        <v>340</v>
      </c>
      <c r="B52" s="98">
        <v>530</v>
      </c>
      <c r="C52" s="10">
        <f>(B52/$B$51)*100</f>
        <v>10.1415996938385</v>
      </c>
      <c r="E52" s="1" t="s">
        <v>341</v>
      </c>
      <c r="F52" s="97">
        <v>35</v>
      </c>
      <c r="G52" s="101">
        <f t="shared" si="6"/>
        <v>0.1537042729787888</v>
      </c>
    </row>
    <row r="53" spans="1:7" ht="12.75">
      <c r="A53" s="4"/>
      <c r="B53" s="93" t="s">
        <v>250</v>
      </c>
      <c r="C53" s="10"/>
      <c r="E53" s="1" t="s">
        <v>342</v>
      </c>
      <c r="F53" s="97">
        <v>33</v>
      </c>
      <c r="G53" s="101">
        <f t="shared" si="6"/>
        <v>0.14492117166571516</v>
      </c>
    </row>
    <row r="54" spans="1:7" ht="14.25">
      <c r="A54" s="5" t="s">
        <v>343</v>
      </c>
      <c r="B54" s="93">
        <v>9402</v>
      </c>
      <c r="C54" s="33">
        <f>(B54/$B$54)*100</f>
        <v>100</v>
      </c>
      <c r="E54" s="1" t="s">
        <v>201</v>
      </c>
      <c r="F54" s="97">
        <v>1329</v>
      </c>
      <c r="G54" s="101">
        <f t="shared" si="6"/>
        <v>5.836370822537438</v>
      </c>
    </row>
    <row r="55" spans="1:7" ht="12.75">
      <c r="A55" s="4" t="s">
        <v>340</v>
      </c>
      <c r="B55" s="98">
        <v>2572</v>
      </c>
      <c r="C55" s="10">
        <f>(B55/$B$54)*100</f>
        <v>27.355881727292065</v>
      </c>
      <c r="E55" s="1" t="s">
        <v>344</v>
      </c>
      <c r="F55" s="97">
        <v>1292</v>
      </c>
      <c r="G55" s="101">
        <f t="shared" si="6"/>
        <v>5.673883448245576</v>
      </c>
    </row>
    <row r="56" spans="1:7" ht="12.75">
      <c r="A56" s="4" t="s">
        <v>345</v>
      </c>
      <c r="B56" s="119">
        <v>44.5</v>
      </c>
      <c r="C56" s="37" t="s">
        <v>261</v>
      </c>
      <c r="E56" s="1" t="s">
        <v>346</v>
      </c>
      <c r="F56" s="97">
        <v>43</v>
      </c>
      <c r="G56" s="101">
        <f t="shared" si="6"/>
        <v>0.1888366782310834</v>
      </c>
    </row>
    <row r="57" spans="1:7" ht="12.75">
      <c r="A57" s="4" t="s">
        <v>347</v>
      </c>
      <c r="B57" s="98">
        <v>6830</v>
      </c>
      <c r="C57" s="10">
        <f>(B57/$B$54)*100</f>
        <v>72.64411827270794</v>
      </c>
      <c r="E57" s="1" t="s">
        <v>348</v>
      </c>
      <c r="F57" s="97">
        <v>11</v>
      </c>
      <c r="G57" s="101">
        <f t="shared" si="6"/>
        <v>0.04830705722190506</v>
      </c>
    </row>
    <row r="58" spans="1:7" ht="12.75">
      <c r="A58" s="4" t="s">
        <v>345</v>
      </c>
      <c r="B58" s="119">
        <v>72.2</v>
      </c>
      <c r="C58" s="37" t="s">
        <v>261</v>
      </c>
      <c r="E58" s="1" t="s">
        <v>349</v>
      </c>
      <c r="F58" s="97">
        <v>256</v>
      </c>
      <c r="G58" s="101">
        <f t="shared" si="6"/>
        <v>1.1242369680734268</v>
      </c>
    </row>
    <row r="59" spans="1:7" ht="12.75">
      <c r="A59" s="4"/>
      <c r="B59" s="93" t="s">
        <v>250</v>
      </c>
      <c r="C59" s="10"/>
      <c r="E59" s="1" t="s">
        <v>350</v>
      </c>
      <c r="F59" s="97">
        <v>17</v>
      </c>
      <c r="G59" s="101">
        <f t="shared" si="6"/>
        <v>0.07465636116112599</v>
      </c>
    </row>
    <row r="60" spans="1:7" ht="12.75">
      <c r="A60" s="5" t="s">
        <v>351</v>
      </c>
      <c r="B60" s="93">
        <v>2147</v>
      </c>
      <c r="C60" s="33">
        <f>(B60/$B$60)*100</f>
        <v>100</v>
      </c>
      <c r="E60" s="1" t="s">
        <v>352</v>
      </c>
      <c r="F60" s="97">
        <v>89</v>
      </c>
      <c r="G60" s="101">
        <f t="shared" si="6"/>
        <v>0.3908480084317773</v>
      </c>
    </row>
    <row r="61" spans="1:7" ht="12.75">
      <c r="A61" s="4" t="s">
        <v>340</v>
      </c>
      <c r="B61" s="97">
        <v>1026</v>
      </c>
      <c r="C61" s="10">
        <f>(B61/$B$60)*100</f>
        <v>47.78761061946903</v>
      </c>
      <c r="E61" s="1" t="s">
        <v>353</v>
      </c>
      <c r="F61" s="97">
        <v>83</v>
      </c>
      <c r="G61" s="101">
        <f t="shared" si="6"/>
        <v>0.36449870449255634</v>
      </c>
    </row>
    <row r="62" spans="1:7" ht="12.75">
      <c r="A62" s="4"/>
      <c r="B62" s="93" t="s">
        <v>250</v>
      </c>
      <c r="C62" s="10"/>
      <c r="E62" s="1" t="s">
        <v>354</v>
      </c>
      <c r="F62" s="97">
        <v>76</v>
      </c>
      <c r="G62" s="101">
        <f t="shared" si="6"/>
        <v>0.3337578498967986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17</v>
      </c>
      <c r="G63" s="101">
        <f t="shared" si="6"/>
        <v>0.07465636116112599</v>
      </c>
    </row>
    <row r="64" spans="1:7" ht="12.75">
      <c r="A64" s="29" t="s">
        <v>357</v>
      </c>
      <c r="B64" s="93">
        <v>21113</v>
      </c>
      <c r="C64" s="33">
        <f>(B64/$B$64)*100</f>
        <v>100</v>
      </c>
      <c r="E64" s="1" t="s">
        <v>358</v>
      </c>
      <c r="F64" s="97">
        <v>350</v>
      </c>
      <c r="G64" s="101">
        <f t="shared" si="6"/>
        <v>1.537042729787888</v>
      </c>
    </row>
    <row r="65" spans="1:7" ht="12.75">
      <c r="A65" s="4" t="s">
        <v>256</v>
      </c>
      <c r="B65" s="97">
        <v>10771</v>
      </c>
      <c r="C65" s="10">
        <f>(B65/$B$64)*100</f>
        <v>51.01596172973997</v>
      </c>
      <c r="E65" s="1" t="s">
        <v>359</v>
      </c>
      <c r="F65" s="97">
        <v>110</v>
      </c>
      <c r="G65" s="101">
        <f t="shared" si="6"/>
        <v>0.48307057221905053</v>
      </c>
    </row>
    <row r="66" spans="1:7" ht="12.75">
      <c r="A66" s="4" t="s">
        <v>257</v>
      </c>
      <c r="B66" s="97">
        <v>9312</v>
      </c>
      <c r="C66" s="10">
        <f aca="true" t="shared" si="7" ref="C66:C71">(B66/$B$64)*100</f>
        <v>44.10552740017998</v>
      </c>
      <c r="E66" s="1" t="s">
        <v>360</v>
      </c>
      <c r="F66" s="97">
        <v>6</v>
      </c>
      <c r="G66" s="101">
        <f t="shared" si="6"/>
        <v>0.026349303939220938</v>
      </c>
    </row>
    <row r="67" spans="1:7" ht="12.75">
      <c r="A67" s="4" t="s">
        <v>361</v>
      </c>
      <c r="B67" s="97">
        <v>6054</v>
      </c>
      <c r="C67" s="10">
        <f t="shared" si="7"/>
        <v>28.67427651210155</v>
      </c>
      <c r="E67" s="1" t="s">
        <v>362</v>
      </c>
      <c r="F67" s="97">
        <v>58</v>
      </c>
      <c r="G67" s="101">
        <f t="shared" si="6"/>
        <v>0.2547099380791357</v>
      </c>
    </row>
    <row r="68" spans="1:7" ht="12.75">
      <c r="A68" s="4" t="s">
        <v>363</v>
      </c>
      <c r="B68" s="97">
        <v>3258</v>
      </c>
      <c r="C68" s="10">
        <f t="shared" si="7"/>
        <v>15.431250888078434</v>
      </c>
      <c r="E68" s="1" t="s">
        <v>364</v>
      </c>
      <c r="F68" s="97">
        <v>643</v>
      </c>
      <c r="G68" s="101">
        <f t="shared" si="6"/>
        <v>2.823767072153177</v>
      </c>
    </row>
    <row r="69" spans="1:7" ht="12.75">
      <c r="A69" s="4" t="s">
        <v>365</v>
      </c>
      <c r="B69" s="97">
        <v>2416</v>
      </c>
      <c r="C69" s="10">
        <f t="shared" si="7"/>
        <v>11.44318666224601</v>
      </c>
      <c r="E69" s="1" t="s">
        <v>366</v>
      </c>
      <c r="F69" s="97">
        <v>80</v>
      </c>
      <c r="G69" s="101">
        <f t="shared" si="6"/>
        <v>0.35132405252294585</v>
      </c>
    </row>
    <row r="70" spans="1:7" ht="12.75">
      <c r="A70" s="4" t="s">
        <v>367</v>
      </c>
      <c r="B70" s="97">
        <v>842</v>
      </c>
      <c r="C70" s="10">
        <f t="shared" si="7"/>
        <v>3.9880642258324253</v>
      </c>
      <c r="E70" s="1" t="s">
        <v>368</v>
      </c>
      <c r="F70" s="97">
        <v>159</v>
      </c>
      <c r="G70" s="101">
        <f t="shared" si="6"/>
        <v>0.6982565543893549</v>
      </c>
    </row>
    <row r="71" spans="1:7" ht="12.75">
      <c r="A71" s="7" t="s">
        <v>258</v>
      </c>
      <c r="B71" s="103">
        <v>1030</v>
      </c>
      <c r="C71" s="40">
        <f t="shared" si="7"/>
        <v>4.878510870080046</v>
      </c>
      <c r="D71" s="41"/>
      <c r="E71" s="9" t="s">
        <v>369</v>
      </c>
      <c r="F71" s="103">
        <v>11363</v>
      </c>
      <c r="G71" s="104">
        <f t="shared" si="6"/>
        <v>49.90119011022792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17507</v>
      </c>
      <c r="C9" s="81">
        <f>(B9/$B$9)*100</f>
        <v>100</v>
      </c>
      <c r="D9" s="65"/>
      <c r="E9" s="79" t="s">
        <v>381</v>
      </c>
      <c r="F9" s="80">
        <v>6173</v>
      </c>
      <c r="G9" s="81">
        <f>(F9/$F$9)*100</f>
        <v>100</v>
      </c>
    </row>
    <row r="10" spans="1:7" ht="12.75">
      <c r="A10" s="82" t="s">
        <v>382</v>
      </c>
      <c r="B10" s="97">
        <v>7854</v>
      </c>
      <c r="C10" s="105">
        <f>(B10/$B$9)*100</f>
        <v>44.86205517792883</v>
      </c>
      <c r="D10" s="65"/>
      <c r="E10" s="78" t="s">
        <v>383</v>
      </c>
      <c r="F10" s="97">
        <v>1162</v>
      </c>
      <c r="G10" s="105">
        <f aca="true" t="shared" si="0" ref="G10:G19">(F10/$F$9)*100</f>
        <v>18.823910578324963</v>
      </c>
    </row>
    <row r="11" spans="1:7" ht="12.75">
      <c r="A11" s="82" t="s">
        <v>384</v>
      </c>
      <c r="B11" s="97">
        <v>7850</v>
      </c>
      <c r="C11" s="105">
        <f aca="true" t="shared" si="1" ref="C11:C16">(B11/$B$9)*100</f>
        <v>44.83920717427315</v>
      </c>
      <c r="D11" s="65"/>
      <c r="E11" s="78" t="s">
        <v>385</v>
      </c>
      <c r="F11" s="97">
        <v>572</v>
      </c>
      <c r="G11" s="105">
        <f t="shared" si="0"/>
        <v>9.266159079863924</v>
      </c>
    </row>
    <row r="12" spans="1:7" ht="12.75">
      <c r="A12" s="82" t="s">
        <v>386</v>
      </c>
      <c r="B12" s="97">
        <v>6794</v>
      </c>
      <c r="C12" s="105">
        <f>(B12/$B$9)*100</f>
        <v>38.80733420917347</v>
      </c>
      <c r="D12" s="65"/>
      <c r="E12" s="78" t="s">
        <v>387</v>
      </c>
      <c r="F12" s="97">
        <v>1151</v>
      </c>
      <c r="G12" s="105">
        <f t="shared" si="0"/>
        <v>18.645715211404504</v>
      </c>
    </row>
    <row r="13" spans="1:7" ht="12.75">
      <c r="A13" s="82" t="s">
        <v>388</v>
      </c>
      <c r="B13" s="97">
        <v>1056</v>
      </c>
      <c r="C13" s="105">
        <f>(B13/$B$9)*100</f>
        <v>6.031872965099675</v>
      </c>
      <c r="D13" s="65"/>
      <c r="E13" s="78" t="s">
        <v>389</v>
      </c>
      <c r="F13" s="97">
        <v>849</v>
      </c>
      <c r="G13" s="105">
        <f t="shared" si="0"/>
        <v>13.753442410497327</v>
      </c>
    </row>
    <row r="14" spans="1:7" ht="12.75">
      <c r="A14" s="82" t="s">
        <v>390</v>
      </c>
      <c r="B14" s="109">
        <v>13.5</v>
      </c>
      <c r="C14" s="112" t="s">
        <v>261</v>
      </c>
      <c r="D14" s="65"/>
      <c r="E14" s="78" t="s">
        <v>391</v>
      </c>
      <c r="F14" s="97">
        <v>840</v>
      </c>
      <c r="G14" s="105">
        <f t="shared" si="0"/>
        <v>13.60764620119877</v>
      </c>
    </row>
    <row r="15" spans="1:7" ht="12.75">
      <c r="A15" s="82" t="s">
        <v>392</v>
      </c>
      <c r="B15" s="109">
        <v>4</v>
      </c>
      <c r="C15" s="105">
        <f t="shared" si="1"/>
        <v>0.022848003655680585</v>
      </c>
      <c r="D15" s="65"/>
      <c r="E15" s="78" t="s">
        <v>393</v>
      </c>
      <c r="F15" s="97">
        <v>992</v>
      </c>
      <c r="G15" s="105">
        <f t="shared" si="0"/>
        <v>16.069982180463306</v>
      </c>
    </row>
    <row r="16" spans="1:7" ht="12.75">
      <c r="A16" s="82" t="s">
        <v>67</v>
      </c>
      <c r="B16" s="97">
        <v>9653</v>
      </c>
      <c r="C16" s="105">
        <f t="shared" si="1"/>
        <v>55.13794482207117</v>
      </c>
      <c r="D16" s="65"/>
      <c r="E16" s="78" t="s">
        <v>68</v>
      </c>
      <c r="F16" s="97">
        <v>329</v>
      </c>
      <c r="G16" s="105">
        <f t="shared" si="0"/>
        <v>5.329661428802851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217</v>
      </c>
      <c r="G17" s="105">
        <f t="shared" si="0"/>
        <v>3.515308601976349</v>
      </c>
    </row>
    <row r="18" spans="1:7" ht="12.75">
      <c r="A18" s="77" t="s">
        <v>70</v>
      </c>
      <c r="B18" s="80">
        <v>7402</v>
      </c>
      <c r="C18" s="81">
        <f>(B18/$B$18)*100</f>
        <v>100</v>
      </c>
      <c r="D18" s="65"/>
      <c r="E18" s="78" t="s">
        <v>170</v>
      </c>
      <c r="F18" s="97">
        <v>16</v>
      </c>
      <c r="G18" s="105">
        <f t="shared" si="0"/>
        <v>0.2591932609752146</v>
      </c>
    </row>
    <row r="19" spans="1:9" ht="12.75">
      <c r="A19" s="82" t="s">
        <v>382</v>
      </c>
      <c r="B19" s="97">
        <v>4032</v>
      </c>
      <c r="C19" s="105">
        <f>(B19/$B$18)*100</f>
        <v>54.471764388003244</v>
      </c>
      <c r="D19" s="65"/>
      <c r="E19" s="78" t="s">
        <v>169</v>
      </c>
      <c r="F19" s="98">
        <v>45</v>
      </c>
      <c r="G19" s="105">
        <f t="shared" si="0"/>
        <v>0.7289810464927912</v>
      </c>
      <c r="I19" s="117"/>
    </row>
    <row r="20" spans="1:7" ht="12.75">
      <c r="A20" s="82" t="s">
        <v>384</v>
      </c>
      <c r="B20" s="97">
        <v>4032</v>
      </c>
      <c r="C20" s="105">
        <f>(B20/$B$18)*100</f>
        <v>54.471764388003244</v>
      </c>
      <c r="D20" s="65"/>
      <c r="E20" s="78" t="s">
        <v>71</v>
      </c>
      <c r="F20" s="97">
        <v>26923</v>
      </c>
      <c r="G20" s="112" t="s">
        <v>261</v>
      </c>
    </row>
    <row r="21" spans="1:7" ht="12.75">
      <c r="A21" s="82" t="s">
        <v>386</v>
      </c>
      <c r="B21" s="97">
        <v>3470</v>
      </c>
      <c r="C21" s="105">
        <f>(B21/$B$18)*100</f>
        <v>46.879221831937315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4589</v>
      </c>
      <c r="G22" s="105">
        <f>(F22/$F$9)*100</f>
        <v>74.33986716345376</v>
      </c>
    </row>
    <row r="23" spans="1:7" ht="12.75">
      <c r="A23" s="77" t="s">
        <v>73</v>
      </c>
      <c r="B23" s="80">
        <v>1693</v>
      </c>
      <c r="C23" s="81">
        <f>(B23/$B$23)*100</f>
        <v>100</v>
      </c>
      <c r="D23" s="65"/>
      <c r="E23" s="78" t="s">
        <v>74</v>
      </c>
      <c r="F23" s="97">
        <v>38643</v>
      </c>
      <c r="G23" s="112" t="s">
        <v>261</v>
      </c>
    </row>
    <row r="24" spans="1:7" ht="12.75">
      <c r="A24" s="82" t="s">
        <v>75</v>
      </c>
      <c r="B24" s="97">
        <v>972</v>
      </c>
      <c r="C24" s="105">
        <f>(B24/$B$23)*100</f>
        <v>57.41287655050207</v>
      </c>
      <c r="D24" s="65"/>
      <c r="E24" s="78" t="s">
        <v>76</v>
      </c>
      <c r="F24" s="97">
        <v>1840</v>
      </c>
      <c r="G24" s="105">
        <f>(F24/$F$9)*100</f>
        <v>29.807225012149686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10240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558</v>
      </c>
      <c r="G26" s="105">
        <f>(F26/$F$9)*100</f>
        <v>9.039364976510612</v>
      </c>
    </row>
    <row r="27" spans="1:7" ht="12.75">
      <c r="A27" s="77" t="s">
        <v>85</v>
      </c>
      <c r="B27" s="80">
        <v>6489</v>
      </c>
      <c r="C27" s="81">
        <f>(B27/$B$27)*100</f>
        <v>100</v>
      </c>
      <c r="D27" s="65"/>
      <c r="E27" s="78" t="s">
        <v>78</v>
      </c>
      <c r="F27" s="98">
        <v>6338</v>
      </c>
      <c r="G27" s="112" t="s">
        <v>261</v>
      </c>
    </row>
    <row r="28" spans="1:7" ht="12.75">
      <c r="A28" s="82" t="s">
        <v>86</v>
      </c>
      <c r="B28" s="97">
        <v>4276</v>
      </c>
      <c r="C28" s="105">
        <f aca="true" t="shared" si="2" ref="C28:C33">(B28/$B$27)*100</f>
        <v>65.89613191554939</v>
      </c>
      <c r="D28" s="65"/>
      <c r="E28" s="78" t="s">
        <v>79</v>
      </c>
      <c r="F28" s="97">
        <v>515</v>
      </c>
      <c r="G28" s="105">
        <f>(F28/$F$9)*100</f>
        <v>8.342783087639722</v>
      </c>
    </row>
    <row r="29" spans="1:7" ht="12.75">
      <c r="A29" s="82" t="s">
        <v>87</v>
      </c>
      <c r="B29" s="97">
        <v>1439</v>
      </c>
      <c r="C29" s="105">
        <f t="shared" si="2"/>
        <v>22.175990137155186</v>
      </c>
      <c r="D29" s="65"/>
      <c r="E29" s="78" t="s">
        <v>80</v>
      </c>
      <c r="F29" s="97">
        <v>2509</v>
      </c>
      <c r="G29" s="112" t="s">
        <v>261</v>
      </c>
    </row>
    <row r="30" spans="1:7" ht="12.75">
      <c r="A30" s="82" t="s">
        <v>88</v>
      </c>
      <c r="B30" s="97">
        <v>241</v>
      </c>
      <c r="C30" s="105">
        <f t="shared" si="2"/>
        <v>3.7139775003852673</v>
      </c>
      <c r="D30" s="65"/>
      <c r="E30" s="78" t="s">
        <v>81</v>
      </c>
      <c r="F30" s="97">
        <v>962</v>
      </c>
      <c r="G30" s="105">
        <f>(F30/$F$9)*100</f>
        <v>15.58399481613478</v>
      </c>
    </row>
    <row r="31" spans="1:7" ht="12.75">
      <c r="A31" s="82" t="s">
        <v>115</v>
      </c>
      <c r="B31" s="97">
        <v>242</v>
      </c>
      <c r="C31" s="105">
        <f t="shared" si="2"/>
        <v>3.7293881954076133</v>
      </c>
      <c r="D31" s="65"/>
      <c r="E31" s="78" t="s">
        <v>82</v>
      </c>
      <c r="F31" s="97">
        <v>11648</v>
      </c>
      <c r="G31" s="112" t="s">
        <v>261</v>
      </c>
    </row>
    <row r="32" spans="1:7" ht="12.75">
      <c r="A32" s="82" t="s">
        <v>89</v>
      </c>
      <c r="B32" s="97">
        <v>173</v>
      </c>
      <c r="C32" s="105">
        <f t="shared" si="2"/>
        <v>2.666050238865773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118</v>
      </c>
      <c r="C33" s="105">
        <f t="shared" si="2"/>
        <v>1.8184620126367699</v>
      </c>
      <c r="D33" s="65"/>
      <c r="E33" s="79" t="s">
        <v>84</v>
      </c>
      <c r="F33" s="80">
        <v>4259</v>
      </c>
      <c r="G33" s="81">
        <f>(F33/$F$33)*100</f>
        <v>100</v>
      </c>
    </row>
    <row r="34" spans="1:7" ht="12.75">
      <c r="A34" s="82" t="s">
        <v>91</v>
      </c>
      <c r="B34" s="120">
        <v>24.8</v>
      </c>
      <c r="C34" s="112" t="s">
        <v>261</v>
      </c>
      <c r="D34" s="65"/>
      <c r="E34" s="78" t="s">
        <v>383</v>
      </c>
      <c r="F34" s="97">
        <v>584</v>
      </c>
      <c r="G34" s="105">
        <f aca="true" t="shared" si="3" ref="G34:G43">(F34/$F$33)*100</f>
        <v>13.712138999765203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334</v>
      </c>
      <c r="G35" s="105">
        <f t="shared" si="3"/>
        <v>7.842216482742429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821</v>
      </c>
      <c r="G36" s="105">
        <f t="shared" si="3"/>
        <v>19.276825545902796</v>
      </c>
    </row>
    <row r="37" spans="1:7" ht="12.75">
      <c r="A37" s="77" t="s">
        <v>94</v>
      </c>
      <c r="B37" s="80">
        <v>6794</v>
      </c>
      <c r="C37" s="81">
        <f>(B37/$B$37)*100</f>
        <v>100</v>
      </c>
      <c r="D37" s="65"/>
      <c r="E37" s="78" t="s">
        <v>389</v>
      </c>
      <c r="F37" s="97">
        <v>654</v>
      </c>
      <c r="G37" s="105">
        <f t="shared" si="3"/>
        <v>15.35571730453158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628</v>
      </c>
      <c r="G38" s="105">
        <f t="shared" si="3"/>
        <v>14.745245362761212</v>
      </c>
    </row>
    <row r="39" spans="1:7" ht="12.75">
      <c r="A39" s="82" t="s">
        <v>97</v>
      </c>
      <c r="B39" s="98">
        <v>1301</v>
      </c>
      <c r="C39" s="105">
        <f>(B39/$B$37)*100</f>
        <v>19.14924933765087</v>
      </c>
      <c r="D39" s="65"/>
      <c r="E39" s="78" t="s">
        <v>393</v>
      </c>
      <c r="F39" s="97">
        <v>779</v>
      </c>
      <c r="G39" s="105">
        <f t="shared" si="3"/>
        <v>18.290678563042967</v>
      </c>
    </row>
    <row r="40" spans="1:7" ht="12.75">
      <c r="A40" s="82" t="s">
        <v>98</v>
      </c>
      <c r="B40" s="98">
        <v>1607</v>
      </c>
      <c r="C40" s="105">
        <f>(B40/$B$37)*100</f>
        <v>23.653223432440388</v>
      </c>
      <c r="D40" s="65"/>
      <c r="E40" s="78" t="s">
        <v>68</v>
      </c>
      <c r="F40" s="97">
        <v>253</v>
      </c>
      <c r="G40" s="105">
        <f t="shared" si="3"/>
        <v>5.9403615872270485</v>
      </c>
    </row>
    <row r="41" spans="1:7" ht="12.75">
      <c r="A41" s="82" t="s">
        <v>100</v>
      </c>
      <c r="B41" s="98">
        <v>1468</v>
      </c>
      <c r="C41" s="105">
        <f>(B41/$B$37)*100</f>
        <v>21.607300559317043</v>
      </c>
      <c r="D41" s="65"/>
      <c r="E41" s="78" t="s">
        <v>69</v>
      </c>
      <c r="F41" s="97">
        <v>159</v>
      </c>
      <c r="G41" s="105">
        <f t="shared" si="3"/>
        <v>3.733270720826485</v>
      </c>
    </row>
    <row r="42" spans="1:7" ht="12.75">
      <c r="A42" s="82" t="s">
        <v>260</v>
      </c>
      <c r="B42" s="98">
        <v>340</v>
      </c>
      <c r="C42" s="105">
        <f>(B42/$B$37)*100</f>
        <v>5.004415660877245</v>
      </c>
      <c r="D42" s="65"/>
      <c r="E42" s="78" t="s">
        <v>170</v>
      </c>
      <c r="F42" s="97">
        <v>16</v>
      </c>
      <c r="G42" s="105">
        <f t="shared" si="3"/>
        <v>0.37567504108945765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31</v>
      </c>
      <c r="G43" s="105">
        <f t="shared" si="3"/>
        <v>0.727870392110824</v>
      </c>
    </row>
    <row r="44" spans="1:7" ht="12.75">
      <c r="A44" s="82" t="s">
        <v>291</v>
      </c>
      <c r="B44" s="98">
        <v>436</v>
      </c>
      <c r="C44" s="105">
        <f>(B44/$B$37)*100</f>
        <v>6.417427141595526</v>
      </c>
      <c r="D44" s="65"/>
      <c r="E44" s="78" t="s">
        <v>93</v>
      </c>
      <c r="F44" s="97">
        <v>30502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1642</v>
      </c>
      <c r="C46" s="105">
        <f>(B46/$B$37)*100</f>
        <v>24.16838386811893</v>
      </c>
      <c r="D46" s="65"/>
      <c r="E46" s="78" t="s">
        <v>96</v>
      </c>
      <c r="F46" s="97">
        <v>10917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28858</v>
      </c>
      <c r="G48" s="112" t="s">
        <v>261</v>
      </c>
    </row>
    <row r="49" spans="1:7" ht="13.5" thickBot="1">
      <c r="A49" s="82" t="s">
        <v>292</v>
      </c>
      <c r="B49" s="98">
        <v>285</v>
      </c>
      <c r="C49" s="105">
        <f aca="true" t="shared" si="4" ref="C49:C55">(B49/$B$37)*100</f>
        <v>4.194877833382396</v>
      </c>
      <c r="D49" s="87"/>
      <c r="E49" s="88" t="s">
        <v>102</v>
      </c>
      <c r="F49" s="113">
        <v>22722</v>
      </c>
      <c r="G49" s="114" t="s">
        <v>261</v>
      </c>
    </row>
    <row r="50" spans="1:7" ht="13.5" thickTop="1">
      <c r="A50" s="82" t="s">
        <v>116</v>
      </c>
      <c r="B50" s="98">
        <v>290</v>
      </c>
      <c r="C50" s="105">
        <f t="shared" si="4"/>
        <v>4.268472181336473</v>
      </c>
      <c r="D50" s="65"/>
      <c r="E50" s="78"/>
      <c r="F50" s="86"/>
      <c r="G50" s="85"/>
    </row>
    <row r="51" spans="1:7" ht="12.75">
      <c r="A51" s="82" t="s">
        <v>117</v>
      </c>
      <c r="B51" s="98">
        <v>1194</v>
      </c>
      <c r="C51" s="105">
        <f t="shared" si="4"/>
        <v>17.57433029143362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189</v>
      </c>
      <c r="C52" s="105">
        <f t="shared" si="4"/>
        <v>2.7818663526641156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747</v>
      </c>
      <c r="C53" s="105">
        <f t="shared" si="4"/>
        <v>10.994995584339124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360</v>
      </c>
      <c r="C54" s="105">
        <f t="shared" si="4"/>
        <v>5.298793052693553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69</v>
      </c>
      <c r="C55" s="105">
        <f t="shared" si="4"/>
        <v>1.0156020017662644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247</v>
      </c>
      <c r="C57" s="105">
        <f>(B57/$B$37)*100</f>
        <v>3.63556078893141</v>
      </c>
      <c r="D57" s="65"/>
      <c r="E57" s="79" t="s">
        <v>84</v>
      </c>
      <c r="F57" s="80">
        <v>967</v>
      </c>
      <c r="G57" s="105">
        <f>(F57/L57)*100</f>
        <v>22.704860295844096</v>
      </c>
      <c r="H57" s="79" t="s">
        <v>84</v>
      </c>
      <c r="L57" s="15">
        <v>4259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816</v>
      </c>
      <c r="G58" s="105">
        <f>(F58/L58)*100</f>
        <v>30.27829313543599</v>
      </c>
      <c r="H58" s="78" t="s">
        <v>118</v>
      </c>
      <c r="L58" s="15">
        <v>2695</v>
      </c>
    </row>
    <row r="59" spans="1:12" ht="12.75">
      <c r="A59" s="82" t="s">
        <v>112</v>
      </c>
      <c r="B59" s="98">
        <v>492</v>
      </c>
      <c r="C59" s="105">
        <f>(B59/$B$37)*100</f>
        <v>7.24168383868119</v>
      </c>
      <c r="D59" s="65"/>
      <c r="E59" s="78" t="s">
        <v>120</v>
      </c>
      <c r="F59" s="97">
        <v>514</v>
      </c>
      <c r="G59" s="105">
        <f>(F59/L59)*100</f>
        <v>40.85850556438791</v>
      </c>
      <c r="H59" s="78" t="s">
        <v>120</v>
      </c>
      <c r="L59" s="15">
        <v>1258</v>
      </c>
    </row>
    <row r="60" spans="1:7" ht="12.75">
      <c r="A60" s="82" t="s">
        <v>113</v>
      </c>
      <c r="B60" s="98">
        <v>1569</v>
      </c>
      <c r="C60" s="105">
        <f>(B60/$B$37)*100</f>
        <v>23.093906387989403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538</v>
      </c>
      <c r="C62" s="105">
        <f>(B62/$B$37)*100</f>
        <v>7.918751839858699</v>
      </c>
      <c r="D62" s="65"/>
      <c r="E62" s="79" t="s">
        <v>123</v>
      </c>
      <c r="F62" s="80">
        <v>638</v>
      </c>
      <c r="G62" s="105">
        <f>(F62/L62)*100</f>
        <v>37.72915434654051</v>
      </c>
      <c r="H62" s="79" t="s">
        <v>394</v>
      </c>
      <c r="L62" s="15">
        <v>1691</v>
      </c>
    </row>
    <row r="63" spans="1:12" ht="12.75">
      <c r="A63" s="61" t="s">
        <v>293</v>
      </c>
      <c r="B63" s="98">
        <v>269</v>
      </c>
      <c r="C63" s="105">
        <f>(B63/$B$37)*100</f>
        <v>3.9593759199293497</v>
      </c>
      <c r="D63" s="65"/>
      <c r="E63" s="78" t="s">
        <v>118</v>
      </c>
      <c r="F63" s="97">
        <v>552</v>
      </c>
      <c r="G63" s="105">
        <f>(F63/L63)*100</f>
        <v>45.77114427860697</v>
      </c>
      <c r="H63" s="78" t="s">
        <v>118</v>
      </c>
      <c r="L63" s="15">
        <v>1206</v>
      </c>
    </row>
    <row r="64" spans="1:12" ht="12.75">
      <c r="A64" s="82" t="s">
        <v>114</v>
      </c>
      <c r="B64" s="98">
        <v>545</v>
      </c>
      <c r="C64" s="105">
        <f>(B64/$B$37)*100</f>
        <v>8.021783926994406</v>
      </c>
      <c r="D64" s="65"/>
      <c r="E64" s="78" t="s">
        <v>120</v>
      </c>
      <c r="F64" s="97">
        <v>295</v>
      </c>
      <c r="G64" s="105">
        <f>(F64/L64)*100</f>
        <v>59</v>
      </c>
      <c r="H64" s="78" t="s">
        <v>120</v>
      </c>
      <c r="L64" s="15">
        <v>500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4880</v>
      </c>
      <c r="G66" s="105">
        <f aca="true" t="shared" si="5" ref="G66:G71">(F66/L66)*100</f>
        <v>26.637554585152838</v>
      </c>
      <c r="H66" s="79" t="s">
        <v>124</v>
      </c>
      <c r="L66" s="15">
        <v>18320</v>
      </c>
    </row>
    <row r="67" spans="1:12" ht="12.75">
      <c r="A67" s="82" t="s">
        <v>126</v>
      </c>
      <c r="B67" s="97">
        <v>5236</v>
      </c>
      <c r="C67" s="105">
        <f>(B67/$B$37)*100</f>
        <v>77.06800117750957</v>
      </c>
      <c r="D67" s="65"/>
      <c r="E67" s="78" t="s">
        <v>262</v>
      </c>
      <c r="F67" s="97">
        <v>2916</v>
      </c>
      <c r="G67" s="105">
        <f t="shared" si="5"/>
        <v>23.36725699174613</v>
      </c>
      <c r="H67" s="78" t="s">
        <v>262</v>
      </c>
      <c r="L67" s="15">
        <v>12479</v>
      </c>
    </row>
    <row r="68" spans="1:12" ht="12.75">
      <c r="A68" s="82" t="s">
        <v>128</v>
      </c>
      <c r="B68" s="97">
        <v>1359</v>
      </c>
      <c r="C68" s="105">
        <f>(B68/$B$37)*100</f>
        <v>20.002943773918165</v>
      </c>
      <c r="D68" s="65"/>
      <c r="E68" s="78" t="s">
        <v>127</v>
      </c>
      <c r="F68" s="97">
        <v>382</v>
      </c>
      <c r="G68" s="105">
        <f t="shared" si="5"/>
        <v>17.792268281322777</v>
      </c>
      <c r="H68" s="78" t="s">
        <v>127</v>
      </c>
      <c r="L68" s="15">
        <v>2147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1934</v>
      </c>
      <c r="G69" s="105">
        <f t="shared" si="5"/>
        <v>33.281707107210465</v>
      </c>
      <c r="H69" s="78" t="s">
        <v>129</v>
      </c>
      <c r="L69" s="15">
        <v>5811</v>
      </c>
    </row>
    <row r="70" spans="1:12" ht="12.75">
      <c r="A70" s="82" t="s">
        <v>376</v>
      </c>
      <c r="B70" s="97">
        <v>175</v>
      </c>
      <c r="C70" s="105">
        <f>(B70/$B$37)*100</f>
        <v>2.5758021783926996</v>
      </c>
      <c r="D70" s="65"/>
      <c r="E70" s="78" t="s">
        <v>130</v>
      </c>
      <c r="F70" s="97">
        <v>1303</v>
      </c>
      <c r="G70" s="105">
        <f t="shared" si="5"/>
        <v>31.06078665077473</v>
      </c>
      <c r="H70" s="78" t="s">
        <v>130</v>
      </c>
      <c r="L70" s="15">
        <v>4195</v>
      </c>
    </row>
    <row r="71" spans="1:12" ht="13.5" thickBot="1">
      <c r="A71" s="90" t="s">
        <v>371</v>
      </c>
      <c r="B71" s="110">
        <v>24</v>
      </c>
      <c r="C71" s="111">
        <f>(B71/$B$37)*100</f>
        <v>0.3532528701795702</v>
      </c>
      <c r="D71" s="91"/>
      <c r="E71" s="92" t="s">
        <v>131</v>
      </c>
      <c r="F71" s="110">
        <v>1210</v>
      </c>
      <c r="G71" s="118">
        <f t="shared" si="5"/>
        <v>37.449705973382855</v>
      </c>
      <c r="H71" s="92" t="s">
        <v>131</v>
      </c>
      <c r="L71" s="15">
        <v>3231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6795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6182</v>
      </c>
      <c r="G9" s="81">
        <f>(F9/$F$9)*100</f>
        <v>100</v>
      </c>
      <c r="I9" s="53"/>
    </row>
    <row r="10" spans="1:7" ht="12.75">
      <c r="A10" s="36" t="s">
        <v>137</v>
      </c>
      <c r="B10" s="97">
        <v>2988</v>
      </c>
      <c r="C10" s="105">
        <f aca="true" t="shared" si="0" ref="C10:C18">(B10/$B$8)*100</f>
        <v>43.973509933774835</v>
      </c>
      <c r="E10" s="32" t="s">
        <v>138</v>
      </c>
      <c r="F10" s="97">
        <v>5517</v>
      </c>
      <c r="G10" s="105">
        <f>(F10/$F$9)*100</f>
        <v>89.24296344225169</v>
      </c>
    </row>
    <row r="11" spans="1:7" ht="12.75">
      <c r="A11" s="36" t="s">
        <v>139</v>
      </c>
      <c r="B11" s="97">
        <v>1566</v>
      </c>
      <c r="C11" s="105">
        <f t="shared" si="0"/>
        <v>23.04635761589404</v>
      </c>
      <c r="E11" s="32" t="s">
        <v>140</v>
      </c>
      <c r="F11" s="97">
        <v>330</v>
      </c>
      <c r="G11" s="105">
        <f>(F11/$F$9)*100</f>
        <v>5.338078291814947</v>
      </c>
    </row>
    <row r="12" spans="1:7" ht="12.75">
      <c r="A12" s="36" t="s">
        <v>141</v>
      </c>
      <c r="B12" s="97">
        <v>722</v>
      </c>
      <c r="C12" s="105">
        <f t="shared" si="0"/>
        <v>10.625459896983076</v>
      </c>
      <c r="E12" s="32" t="s">
        <v>142</v>
      </c>
      <c r="F12" s="97">
        <v>335</v>
      </c>
      <c r="G12" s="105">
        <f>(F12/$F$9)*100</f>
        <v>5.418958265933354</v>
      </c>
    </row>
    <row r="13" spans="1:7" ht="12.75">
      <c r="A13" s="36" t="s">
        <v>143</v>
      </c>
      <c r="B13" s="97">
        <v>423</v>
      </c>
      <c r="C13" s="105">
        <f t="shared" si="0"/>
        <v>6.225165562913907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461</v>
      </c>
      <c r="C14" s="105">
        <f t="shared" si="0"/>
        <v>6.78440029433407</v>
      </c>
      <c r="E14" s="42" t="s">
        <v>145</v>
      </c>
      <c r="F14" s="80">
        <v>2777</v>
      </c>
      <c r="G14" s="81">
        <f>(F14/$F$14)*100</f>
        <v>100</v>
      </c>
    </row>
    <row r="15" spans="1:7" ht="12.75">
      <c r="A15" s="36" t="s">
        <v>146</v>
      </c>
      <c r="B15" s="97">
        <v>183</v>
      </c>
      <c r="C15" s="105">
        <f t="shared" si="0"/>
        <v>2.693156732891832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444</v>
      </c>
      <c r="C16" s="105">
        <f t="shared" si="0"/>
        <v>6.534216335540839</v>
      </c>
      <c r="E16" s="1" t="s">
        <v>149</v>
      </c>
      <c r="F16" s="97">
        <v>657</v>
      </c>
      <c r="G16" s="105">
        <f>(F16/$F$14)*100</f>
        <v>23.658624414836154</v>
      </c>
    </row>
    <row r="17" spans="1:7" ht="12.75">
      <c r="A17" s="36" t="s">
        <v>150</v>
      </c>
      <c r="B17" s="97">
        <v>8</v>
      </c>
      <c r="C17" s="105">
        <f t="shared" si="0"/>
        <v>0.1177336276674025</v>
      </c>
      <c r="E17" s="1" t="s">
        <v>151</v>
      </c>
      <c r="F17" s="97">
        <v>1702</v>
      </c>
      <c r="G17" s="105">
        <f aca="true" t="shared" si="1" ref="G17:G23">(F17/$F$14)*100</f>
        <v>61.289160965070224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348</v>
      </c>
      <c r="G18" s="105">
        <f t="shared" si="1"/>
        <v>12.531508822470292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45</v>
      </c>
      <c r="G19" s="105">
        <f t="shared" si="1"/>
        <v>1.620453727043572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10</v>
      </c>
      <c r="G20" s="105">
        <f t="shared" si="1"/>
        <v>0.3601008282319049</v>
      </c>
    </row>
    <row r="21" spans="1:7" ht="12.75">
      <c r="A21" s="36" t="s">
        <v>156</v>
      </c>
      <c r="B21" s="98">
        <v>14</v>
      </c>
      <c r="C21" s="105">
        <f aca="true" t="shared" si="2" ref="C21:C28">(B21/$B$8)*100</f>
        <v>0.20603384841795438</v>
      </c>
      <c r="E21" s="1" t="s">
        <v>157</v>
      </c>
      <c r="F21" s="97">
        <v>15</v>
      </c>
      <c r="G21" s="105">
        <f t="shared" si="1"/>
        <v>0.5401512423478574</v>
      </c>
    </row>
    <row r="22" spans="1:7" ht="12.75">
      <c r="A22" s="36" t="s">
        <v>158</v>
      </c>
      <c r="B22" s="98">
        <v>64</v>
      </c>
      <c r="C22" s="105">
        <f t="shared" si="2"/>
        <v>0.94186902133922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43</v>
      </c>
      <c r="C23" s="105">
        <f t="shared" si="2"/>
        <v>0.6328182487122884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160</v>
      </c>
      <c r="C24" s="105">
        <f t="shared" si="2"/>
        <v>2.35467255334805</v>
      </c>
      <c r="E24" s="1" t="s">
        <v>163</v>
      </c>
      <c r="F24" s="97">
        <v>71500</v>
      </c>
      <c r="G24" s="112" t="s">
        <v>261</v>
      </c>
    </row>
    <row r="25" spans="1:7" ht="12.75">
      <c r="A25" s="36" t="s">
        <v>164</v>
      </c>
      <c r="B25" s="97">
        <v>719</v>
      </c>
      <c r="C25" s="105">
        <f t="shared" si="2"/>
        <v>10.5813097866078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966</v>
      </c>
      <c r="C26" s="105">
        <f t="shared" si="2"/>
        <v>14.21633554083885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2350</v>
      </c>
      <c r="C27" s="105">
        <f t="shared" si="2"/>
        <v>34.58425312729948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2479</v>
      </c>
      <c r="C28" s="105">
        <f t="shared" si="2"/>
        <v>36.48270787343635</v>
      </c>
      <c r="E28" s="32" t="s">
        <v>176</v>
      </c>
      <c r="F28" s="97">
        <v>1556</v>
      </c>
      <c r="G28" s="105">
        <f aca="true" t="shared" si="3" ref="G28:G35">(F28/$F$14)*100</f>
        <v>56.03168887288441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6</v>
      </c>
      <c r="G29" s="105">
        <f t="shared" si="3"/>
        <v>0.21606049693914295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66</v>
      </c>
      <c r="G30" s="105">
        <f t="shared" si="3"/>
        <v>2.3766654663305724</v>
      </c>
    </row>
    <row r="31" spans="1:7" ht="12.75">
      <c r="A31" s="36" t="s">
        <v>180</v>
      </c>
      <c r="B31" s="97">
        <v>147</v>
      </c>
      <c r="C31" s="105">
        <f aca="true" t="shared" si="4" ref="C31:C39">(B31/$B$8)*100</f>
        <v>2.163355408388521</v>
      </c>
      <c r="E31" s="32" t="s">
        <v>181</v>
      </c>
      <c r="F31" s="97">
        <v>225</v>
      </c>
      <c r="G31" s="105">
        <f t="shared" si="3"/>
        <v>8.102268635217861</v>
      </c>
    </row>
    <row r="32" spans="1:7" ht="12.75">
      <c r="A32" s="36" t="s">
        <v>182</v>
      </c>
      <c r="B32" s="97">
        <v>337</v>
      </c>
      <c r="C32" s="105">
        <f t="shared" si="4"/>
        <v>4.95952906548933</v>
      </c>
      <c r="E32" s="32" t="s">
        <v>183</v>
      </c>
      <c r="F32" s="97">
        <v>658</v>
      </c>
      <c r="G32" s="105">
        <f t="shared" si="3"/>
        <v>23.694634497659344</v>
      </c>
    </row>
    <row r="33" spans="1:7" ht="12.75">
      <c r="A33" s="36" t="s">
        <v>184</v>
      </c>
      <c r="B33" s="97">
        <v>763</v>
      </c>
      <c r="C33" s="105">
        <f t="shared" si="4"/>
        <v>11.228844738778514</v>
      </c>
      <c r="E33" s="32" t="s">
        <v>185</v>
      </c>
      <c r="F33" s="97">
        <v>469</v>
      </c>
      <c r="G33" s="105">
        <f t="shared" si="3"/>
        <v>16.888728844076343</v>
      </c>
    </row>
    <row r="34" spans="1:7" ht="12.75">
      <c r="A34" s="36" t="s">
        <v>186</v>
      </c>
      <c r="B34" s="97">
        <v>957</v>
      </c>
      <c r="C34" s="105">
        <f t="shared" si="4"/>
        <v>14.083885209713024</v>
      </c>
      <c r="E34" s="32" t="s">
        <v>187</v>
      </c>
      <c r="F34" s="97">
        <v>98</v>
      </c>
      <c r="G34" s="105">
        <f t="shared" si="3"/>
        <v>3.5289881166726684</v>
      </c>
    </row>
    <row r="35" spans="1:7" ht="12.75">
      <c r="A35" s="36" t="s">
        <v>188</v>
      </c>
      <c r="B35" s="97">
        <v>1476</v>
      </c>
      <c r="C35" s="105">
        <f t="shared" si="4"/>
        <v>21.721854304635762</v>
      </c>
      <c r="E35" s="32" t="s">
        <v>189</v>
      </c>
      <c r="F35" s="97">
        <v>34</v>
      </c>
      <c r="G35" s="105">
        <f t="shared" si="3"/>
        <v>1.2243428159884768</v>
      </c>
    </row>
    <row r="36" spans="1:7" ht="12.75">
      <c r="A36" s="36" t="s">
        <v>190</v>
      </c>
      <c r="B36" s="97">
        <v>1249</v>
      </c>
      <c r="C36" s="105">
        <f t="shared" si="4"/>
        <v>18.381162619573217</v>
      </c>
      <c r="E36" s="32" t="s">
        <v>191</v>
      </c>
      <c r="F36" s="97">
        <v>923</v>
      </c>
      <c r="G36" s="112" t="s">
        <v>261</v>
      </c>
    </row>
    <row r="37" spans="1:7" ht="12.75">
      <c r="A37" s="36" t="s">
        <v>192</v>
      </c>
      <c r="B37" s="97">
        <v>924</v>
      </c>
      <c r="C37" s="105">
        <f t="shared" si="4"/>
        <v>13.598233995584987</v>
      </c>
      <c r="E37" s="32" t="s">
        <v>193</v>
      </c>
      <c r="F37" s="97">
        <v>1221</v>
      </c>
      <c r="G37" s="105">
        <f>(F37/$F$14)*100</f>
        <v>43.9683111271156</v>
      </c>
    </row>
    <row r="38" spans="1:7" ht="12.75">
      <c r="A38" s="36" t="s">
        <v>194</v>
      </c>
      <c r="B38" s="97">
        <v>516</v>
      </c>
      <c r="C38" s="105">
        <f t="shared" si="4"/>
        <v>7.593818984547461</v>
      </c>
      <c r="E38" s="32" t="s">
        <v>191</v>
      </c>
      <c r="F38" s="97">
        <v>386</v>
      </c>
      <c r="G38" s="112" t="s">
        <v>261</v>
      </c>
    </row>
    <row r="39" spans="1:7" ht="12.75">
      <c r="A39" s="36" t="s">
        <v>195</v>
      </c>
      <c r="B39" s="97">
        <v>426</v>
      </c>
      <c r="C39" s="105">
        <f t="shared" si="4"/>
        <v>6.269315673289183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5.3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6182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816</v>
      </c>
      <c r="G43" s="105">
        <f aca="true" t="shared" si="5" ref="G43:G48">(F43/$F$14)*100</f>
        <v>29.384227583723444</v>
      </c>
    </row>
    <row r="44" spans="1:7" ht="12.75">
      <c r="A44" s="36" t="s">
        <v>209</v>
      </c>
      <c r="B44" s="98">
        <v>1112</v>
      </c>
      <c r="C44" s="105">
        <f aca="true" t="shared" si="6" ref="C44:C49">(B44/$B$42)*100</f>
        <v>17.987706243934003</v>
      </c>
      <c r="E44" s="32" t="s">
        <v>210</v>
      </c>
      <c r="F44" s="97">
        <v>404</v>
      </c>
      <c r="G44" s="105">
        <f t="shared" si="5"/>
        <v>14.548073460568958</v>
      </c>
    </row>
    <row r="45" spans="1:7" ht="12.75">
      <c r="A45" s="36" t="s">
        <v>211</v>
      </c>
      <c r="B45" s="98">
        <v>1834</v>
      </c>
      <c r="C45" s="105">
        <f t="shared" si="6"/>
        <v>29.66677450663216</v>
      </c>
      <c r="E45" s="32" t="s">
        <v>212</v>
      </c>
      <c r="F45" s="97">
        <v>353</v>
      </c>
      <c r="G45" s="105">
        <f t="shared" si="5"/>
        <v>12.711559236586245</v>
      </c>
    </row>
    <row r="46" spans="1:7" ht="12.75">
      <c r="A46" s="36" t="s">
        <v>213</v>
      </c>
      <c r="B46" s="98">
        <v>950</v>
      </c>
      <c r="C46" s="105">
        <f t="shared" si="6"/>
        <v>15.367195082497572</v>
      </c>
      <c r="E46" s="32" t="s">
        <v>214</v>
      </c>
      <c r="F46" s="97">
        <v>322</v>
      </c>
      <c r="G46" s="105">
        <f t="shared" si="5"/>
        <v>11.595246669067338</v>
      </c>
    </row>
    <row r="47" spans="1:7" ht="12.75">
      <c r="A47" s="36" t="s">
        <v>215</v>
      </c>
      <c r="B47" s="97">
        <v>911</v>
      </c>
      <c r="C47" s="105">
        <f t="shared" si="6"/>
        <v>14.736331284373987</v>
      </c>
      <c r="E47" s="32" t="s">
        <v>216</v>
      </c>
      <c r="F47" s="97">
        <v>186</v>
      </c>
      <c r="G47" s="105">
        <f t="shared" si="5"/>
        <v>6.697875405113432</v>
      </c>
    </row>
    <row r="48" spans="1:7" ht="12.75">
      <c r="A48" s="36" t="s">
        <v>217</v>
      </c>
      <c r="B48" s="97">
        <v>581</v>
      </c>
      <c r="C48" s="105">
        <f t="shared" si="6"/>
        <v>9.398252992559042</v>
      </c>
      <c r="E48" s="32" t="s">
        <v>218</v>
      </c>
      <c r="F48" s="97">
        <v>667</v>
      </c>
      <c r="G48" s="105">
        <f t="shared" si="5"/>
        <v>24.018725243068058</v>
      </c>
    </row>
    <row r="49" spans="1:7" ht="12.75">
      <c r="A49" s="36" t="s">
        <v>219</v>
      </c>
      <c r="B49" s="97">
        <v>794</v>
      </c>
      <c r="C49" s="105">
        <f t="shared" si="6"/>
        <v>12.843739890003237</v>
      </c>
      <c r="E49" s="32" t="s">
        <v>220</v>
      </c>
      <c r="F49" s="97">
        <v>29</v>
      </c>
      <c r="G49" s="105">
        <f>(F49/$F$14)*100</f>
        <v>1.0442924018725244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3187</v>
      </c>
      <c r="G51" s="81">
        <f>(F51/F$51)*100</f>
        <v>100</v>
      </c>
    </row>
    <row r="52" spans="1:7" ht="12.75">
      <c r="A52" s="4" t="s">
        <v>223</v>
      </c>
      <c r="B52" s="97">
        <v>1369</v>
      </c>
      <c r="C52" s="105">
        <f>(B52/$B$42)*100</f>
        <v>22.14493691362019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2724</v>
      </c>
      <c r="C53" s="105">
        <f>(B53/$B$42)*100</f>
        <v>44.06340989970883</v>
      </c>
      <c r="E53" s="32" t="s">
        <v>226</v>
      </c>
      <c r="F53" s="97">
        <v>347</v>
      </c>
      <c r="G53" s="105">
        <f>(F53/F$51)*100</f>
        <v>10.887982428616255</v>
      </c>
    </row>
    <row r="54" spans="1:7" ht="12.75">
      <c r="A54" s="4" t="s">
        <v>227</v>
      </c>
      <c r="B54" s="97">
        <v>1637</v>
      </c>
      <c r="C54" s="105">
        <f>(B54/$B$42)*100</f>
        <v>26.48010352636687</v>
      </c>
      <c r="E54" s="32" t="s">
        <v>228</v>
      </c>
      <c r="F54" s="97">
        <v>230</v>
      </c>
      <c r="G54" s="105">
        <f aca="true" t="shared" si="7" ref="G54:G60">(F54/F$51)*100</f>
        <v>7.21681832444305</v>
      </c>
    </row>
    <row r="55" spans="1:7" ht="12.75">
      <c r="A55" s="4" t="s">
        <v>229</v>
      </c>
      <c r="B55" s="97">
        <v>452</v>
      </c>
      <c r="C55" s="105">
        <f>(B55/$B$42)*100</f>
        <v>7.3115496603041095</v>
      </c>
      <c r="E55" s="32" t="s">
        <v>230</v>
      </c>
      <c r="F55" s="97">
        <v>498</v>
      </c>
      <c r="G55" s="105">
        <f t="shared" si="7"/>
        <v>15.625980545967996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1243</v>
      </c>
      <c r="G56" s="105">
        <f t="shared" si="7"/>
        <v>39.00219642296831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629</v>
      </c>
      <c r="G57" s="105">
        <f t="shared" si="7"/>
        <v>19.73642924380295</v>
      </c>
    </row>
    <row r="58" spans="1:7" ht="12.75">
      <c r="A58" s="36" t="s">
        <v>234</v>
      </c>
      <c r="B58" s="97">
        <v>2151</v>
      </c>
      <c r="C58" s="105">
        <f aca="true" t="shared" si="8" ref="C58:C66">(B58/$B$42)*100</f>
        <v>34.79456486573924</v>
      </c>
      <c r="E58" s="32" t="s">
        <v>235</v>
      </c>
      <c r="F58" s="97">
        <v>132</v>
      </c>
      <c r="G58" s="105">
        <f t="shared" si="7"/>
        <v>4.141826168810794</v>
      </c>
    </row>
    <row r="59" spans="1:7" ht="12.75">
      <c r="A59" s="36" t="s">
        <v>236</v>
      </c>
      <c r="B59" s="97">
        <v>184</v>
      </c>
      <c r="C59" s="105">
        <f t="shared" si="8"/>
        <v>2.976383047557425</v>
      </c>
      <c r="E59" s="32" t="s">
        <v>237</v>
      </c>
      <c r="F59" s="98">
        <v>15</v>
      </c>
      <c r="G59" s="105">
        <f t="shared" si="7"/>
        <v>0.47066206463759025</v>
      </c>
    </row>
    <row r="60" spans="1:7" ht="12.75">
      <c r="A60" s="36" t="s">
        <v>238</v>
      </c>
      <c r="B60" s="97">
        <v>379</v>
      </c>
      <c r="C60" s="105">
        <f t="shared" si="8"/>
        <v>6.130702038175348</v>
      </c>
      <c r="E60" s="32" t="s">
        <v>239</v>
      </c>
      <c r="F60" s="97">
        <v>93</v>
      </c>
      <c r="G60" s="105">
        <f t="shared" si="7"/>
        <v>2.918104800753059</v>
      </c>
    </row>
    <row r="61" spans="1:7" ht="12.75">
      <c r="A61" s="36" t="s">
        <v>240</v>
      </c>
      <c r="B61" s="97">
        <v>3350</v>
      </c>
      <c r="C61" s="105">
        <f t="shared" si="8"/>
        <v>54.189582659333546</v>
      </c>
      <c r="E61" s="32" t="s">
        <v>163</v>
      </c>
      <c r="F61" s="97">
        <v>602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25</v>
      </c>
      <c r="C63" s="105">
        <f t="shared" si="8"/>
        <v>0.4043998705920414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61</v>
      </c>
      <c r="C65" s="105">
        <f t="shared" si="8"/>
        <v>0.986735684244581</v>
      </c>
      <c r="E65" s="32" t="s">
        <v>208</v>
      </c>
      <c r="F65" s="97">
        <v>538</v>
      </c>
      <c r="G65" s="105">
        <f aca="true" t="shared" si="9" ref="G65:G71">(F65/F$51)*100</f>
        <v>16.88107938500157</v>
      </c>
    </row>
    <row r="66" spans="1:7" ht="12.75">
      <c r="A66" s="36" t="s">
        <v>247</v>
      </c>
      <c r="B66" s="97">
        <v>32</v>
      </c>
      <c r="C66" s="105">
        <f t="shared" si="8"/>
        <v>0.517631834357813</v>
      </c>
      <c r="E66" s="32" t="s">
        <v>210</v>
      </c>
      <c r="F66" s="97">
        <v>327</v>
      </c>
      <c r="G66" s="105">
        <f t="shared" si="9"/>
        <v>10.260433009099467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310</v>
      </c>
      <c r="G67" s="105">
        <f t="shared" si="9"/>
        <v>9.727016002510197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353</v>
      </c>
      <c r="G68" s="105">
        <f t="shared" si="9"/>
        <v>11.07624725447129</v>
      </c>
    </row>
    <row r="69" spans="1:7" ht="12.75">
      <c r="A69" s="36" t="s">
        <v>249</v>
      </c>
      <c r="B69" s="97">
        <v>35</v>
      </c>
      <c r="C69" s="105">
        <f>(B69/$B$42)*100</f>
        <v>0.5661598188288579</v>
      </c>
      <c r="E69" s="32" t="s">
        <v>216</v>
      </c>
      <c r="F69" s="97">
        <v>276</v>
      </c>
      <c r="G69" s="105">
        <f t="shared" si="9"/>
        <v>8.66018198933166</v>
      </c>
    </row>
    <row r="70" spans="1:7" ht="12.75">
      <c r="A70" s="36" t="s">
        <v>251</v>
      </c>
      <c r="B70" s="97">
        <v>56</v>
      </c>
      <c r="C70" s="105">
        <f>(B70/$B$42)*100</f>
        <v>0.9058557101261728</v>
      </c>
      <c r="E70" s="32" t="s">
        <v>218</v>
      </c>
      <c r="F70" s="97">
        <v>1180</v>
      </c>
      <c r="G70" s="105">
        <f t="shared" si="9"/>
        <v>37.02541575149043</v>
      </c>
    </row>
    <row r="71" spans="1:7" ht="12.75">
      <c r="A71" s="54" t="s">
        <v>252</v>
      </c>
      <c r="B71" s="103">
        <v>343</v>
      </c>
      <c r="C71" s="115">
        <f>(B71/$B$42)*100</f>
        <v>5.548366224522808</v>
      </c>
      <c r="D71" s="41"/>
      <c r="E71" s="44" t="s">
        <v>220</v>
      </c>
      <c r="F71" s="103">
        <v>203</v>
      </c>
      <c r="G71" s="115">
        <f t="shared" si="9"/>
        <v>6.369626608095387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2002-06-11T13:22:05Z</dcterms:modified>
  <cp:category/>
  <cp:version/>
  <cp:contentType/>
  <cp:contentStatus/>
</cp:coreProperties>
</file>