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<sst xmlns="http://schemas.openxmlformats.org/spreadsheetml/2006/main" count="694" uniqueCount="437">
  <si>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</si>
  <si>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</si>
  <si>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</si>
  <si>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</si>
  <si>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</si>
  <si>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</si>
  <si>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</si>
  <si>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</si>
  <si>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</si>
  <si>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</si>
  <si>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</si>
  <si>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</si>
  <si>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</si>
  <si>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</si>
  <si>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</si>
  <si>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</si>
  <si>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</si>
  <si>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</si>
  <si>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</si>
  <si>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</si>
  <si>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</si>
  <si>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</si>
  <si>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</si>
  <si>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</si>
  <si>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</si>
  <si>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</si>
  <si>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</si>
  <si>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</si>
  <si>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</si>
  <si>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</si>
  <si>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</si>
  <si>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</si>
  <si>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</si>
  <si>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</si>
  <si>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</si>
  <si>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</si>
  <si>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</si>
  <si>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</si>
  <si>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</si>
  <si>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</si>
  <si>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</si>
  <si>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</si>
  <si>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</si>
  <si>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</si>
  <si>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</si>
  <si>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</si>
  <si>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</si>
  <si>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</si>
  <si>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</si>
  <si>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</si>
  <si>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</si>
  <si>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</si>
  <si>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</si>
  <si>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</si>
  <si>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</si>
  <si>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</si>
  <si>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</si>
  <si>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</si>
  <si>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</si>
  <si>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</si>
  <si>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</si>
  <si>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</si>
  <si>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</si>
  <si>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</si>
  <si>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</si>
  <si>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</si>
  <si>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</si>
  <si>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</si>
  <si>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</si>
  <si>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</si>
  <si>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</si>
  <si>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</si>
  <si>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</si>
  <si>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</si>
  <si>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</si>
  <si>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</si>
  <si>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</si>
  <si>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</si>
  <si>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</si>
  <si>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</si>
  <si>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</si>
  <si>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</si>
  <si>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</si>
  <si>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</si>
  <si>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</si>
  <si>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</si>
  <si>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</si>
  <si>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</si>
  <si>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</si>
  <si>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</si>
  <si>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</si>
  <si>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</si>
  <si>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</si>
  <si>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</si>
  <si>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</si>
  <si>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</si>
  <si>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</si>
  <si>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</si>
  <si>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</si>
  <si>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</si>
  <si>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</si>
  <si>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</si>
  <si>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</si>
  <si>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</si>
  <si>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</si>
  <si>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</si>
  <si>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</si>
  <si>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</si>
  <si>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</si>
  <si>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</si>
  <si>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</si>
  <si>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</si>
  <si>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</si>
  <si>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</si>
  <si>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</si>
  <si>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</si>
  <si>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</si>
  <si>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</si>
  <si>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</si>
  <si>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</si>
  <si>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</si>
  <si>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</si>
  <si>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</si>
  <si>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</si>
  <si>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</si>
  <si>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</si>
  <si>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</si>
  <si>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</si>
  <si>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</si>
  <si>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</si>
  <si>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</si>
  <si>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</si>
  <si>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</si>
  <si>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</si>
  <si>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</si>
  <si>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</si>
  <si>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</si>
  <si>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</si>
  <si>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</si>
  <si>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</si>
  <si>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</si>
  <si>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</si>
  <si>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</si>
  <si>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</si>
  <si>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</si>
  <si>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</si>
  <si>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</si>
  <si>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</si>
  <si>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</si>
  <si>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</si>
  <si>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</si>
  <si>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</si>
  <si>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</si>
  <si>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</si>
  <si>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</si>
  <si>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</si>
  <si>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</si>
  <si>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</si>
  <si>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</si>
  <si>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</si>
  <si>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</si>
  <si>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</si>
  <si>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</si>
  <si>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</si>
  <si>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</si>
  <si>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</si>
  <si>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</si>
  <si>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</si>
  <si>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</si>
  <si>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</si>
  <si>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</si>
  <si>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</si>
  <si>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</si>
  <si>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</si>
  <si>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</si>
  <si>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</si>
  <si>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</si>
  <si>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</si>
  <si>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</si>
  <si>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</si>
  <si>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</si>
  <si>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</si>
  <si>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</si>
  <si>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</si>
  <si>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</si>
  <si>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</si>
  <si>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</si>
  <si>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</si>
  <si>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</si>
  <si>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</si>
  <si>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</si>
  <si>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</si>
  <si>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</si>
  <si>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</si>
  <si>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</si>
  <si>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</si>
  <si>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</si>
  <si>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</si>
  <si>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</si>
  <si>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</si>
  <si>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</si>
  <si>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</si>
  <si>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</si>
  <si>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</si>
  <si>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</si>
  <si>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</si>
  <si>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</si>
  <si>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</si>
  <si>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</si>
  <si>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</si>
  <si>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</si>
  <si>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</si>
  <si>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</si>
  <si>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</si>
  <si>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</si>
  <si>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</si>
  <si>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</si>
  <si>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</si>
  <si>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</si>
  <si>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</si>
  <si>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</si>
  <si>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</si>
  <si>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</si>
  <si>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</si>
  <si>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</si>
  <si>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</si>
  <si>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</si>
  <si>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</si>
  <si>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</si>
  <si>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</si>
  <si>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</si>
  <si>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</si>
  <si>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</si>
  <si>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</si>
  <si>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</si>
  <si>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</si>
  <si>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</si>
  <si>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</si>
  <si>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</si>
  <si>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</si>
  <si>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</si>
  <si>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</si>
  <si>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</si>
  <si>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</si>
  <si>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</si>
  <si>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</si>
  <si>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</si>
  <si>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</si>
  <si>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</si>
  <si>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</si>
  <si>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</si>
  <si>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</si>
  <si>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</si>
  <si>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</si>
  <si>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</si>
  <si>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</si>
  <si>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</si>
  <si>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</si>
  <si>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</si>
  <si>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</si>
  <si>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</si>
  <si>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</si>
  <si>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</si>
  <si>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</si>
  <si>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</si>
  <si>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</si>
  <si>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</si>
  <si>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</si>
  <si>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</si>
  <si>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</si>
  <si>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</si>
  <si>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</si>
  <si>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</si>
  <si>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</si>
  <si>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</si>
  <si>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</si>
  <si>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</si>
  <si>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</si>
  <si>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</si>
  <si>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</si>
  <si>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</si>
  <si>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</si>
  <si>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</si>
  <si>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</si>
  <si>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</si>
  <si>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</si>
  <si>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</si>
  <si>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</si>
  <si>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</si>
  <si>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</si>
  <si>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</si>
  <si>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</si>
  <si>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</si>
  <si>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</si>
  <si>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</si>
  <si>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</si>
  <si>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</si>
  <si>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</si>
  <si>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</si>
  <si>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</si>
  <si>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</si>
  <si>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</si>
  <si>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</si>
  <si>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</si>
  <si>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</si>
  <si>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</si>
  <si>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</si>
  <si>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</si>
  <si>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</si>
  <si>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</si>
  <si>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</si>
  <si>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</si>
  <si>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</si>
  <si>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</si>
  <si>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</si>
  <si>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</si>
  <si>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</si>
  <si>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</si>
  <si>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</si>
  <si>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</si>
  <si>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</si>
  <si>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</si>
  <si>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</si>
  <si>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</si>
  <si>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</si>
  <si>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</si>
  <si>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</si>
  <si>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</si>
  <si>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</si>
  <si>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</si>
  <si>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</si>
  <si>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</si>
  <si>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</si>
  <si>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</si>
  <si>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</si>
  <si>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</si>
  <si>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</si>
  <si>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</si>
  <si>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</si>
  <si>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</si>
  <si>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</si>
  <si>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</si>
  <si>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</si>
  <si>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</si>
  <si>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</si>
  <si>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</si>
  <si>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</si>
  <si>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</si>
  <si>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</si>
  <si>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</si>
  <si>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</si>
  <si>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</si>
  <si>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</si>
  <si>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</si>
  <si>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</si>
  <si>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</si>
  <si>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</si>
  <si>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</si>
  <si>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</si>
  <si>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</si>
  <si>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</si>
  <si>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</si>
  <si>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</si>
  <si>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</si>
  <si>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</si>
  <si>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</si>
  <si>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</si>
  <si>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</si>
  <si>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</si>
  <si>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</si>
  <si>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</si>
  <si>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</si>
  <si>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</si>
  <si>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</si>
  <si>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</si>
  <si>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</si>
  <si>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</si>
  <si>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</si>
  <si>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</si>
  <si>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</si>
  <si>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</si>
  <si>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</si>
  <si>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</si>
  <si>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</si>
  <si>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</si>
  <si>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</si>
  <si>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</si>
  <si>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</si>
  <si>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</si>
  <si>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</si>
  <si>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</si>
  <si>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</si>
  <si>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</si>
  <si>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</si>
  <si>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</si>
  <si>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</si>
  <si>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Commercial township,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</si>
  <si>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Commercial township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</si>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</sst>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5259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5259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2590</v>
      </c>
      <c r="C9" s="151">
        <f>(B9/$B$7)*100</f>
        <v>49.24890663624264</v>
      </c>
      <c r="D9" s="152"/>
      <c r="E9" s="152" t="s">
        <v>403</v>
      </c>
      <c r="F9" s="150">
        <v>203</v>
      </c>
      <c r="G9" s="153">
        <f t="shared" si="0"/>
        <v>3.860049439056855</v>
      </c>
    </row>
    <row r="10" spans="1:7" ht="12.75">
      <c r="A10" s="149" t="s">
        <v>404</v>
      </c>
      <c r="B10" s="150">
        <v>2669</v>
      </c>
      <c r="C10" s="151">
        <f>(B10/$B$7)*100</f>
        <v>50.75109336375737</v>
      </c>
      <c r="D10" s="152"/>
      <c r="E10" s="152" t="s">
        <v>405</v>
      </c>
      <c r="F10" s="150">
        <v>29</v>
      </c>
      <c r="G10" s="153">
        <f t="shared" si="0"/>
        <v>0.5514356341509793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126</v>
      </c>
      <c r="G11" s="153">
        <f t="shared" si="0"/>
        <v>2.3958927552766687</v>
      </c>
    </row>
    <row r="12" spans="1:7" ht="12.75">
      <c r="A12" s="149" t="s">
        <v>407</v>
      </c>
      <c r="B12" s="150">
        <v>373</v>
      </c>
      <c r="C12" s="151">
        <f aca="true" t="shared" si="1" ref="C12:C24">B12*100/B$7</f>
        <v>7.09260315649363</v>
      </c>
      <c r="D12" s="152"/>
      <c r="E12" s="152" t="s">
        <v>408</v>
      </c>
      <c r="F12" s="150">
        <v>1</v>
      </c>
      <c r="G12" s="153">
        <f t="shared" si="0"/>
        <v>0.019015021867275148</v>
      </c>
    </row>
    <row r="13" spans="1:7" ht="12.75">
      <c r="A13" s="149" t="s">
        <v>409</v>
      </c>
      <c r="B13" s="150">
        <v>422</v>
      </c>
      <c r="C13" s="151">
        <f t="shared" si="1"/>
        <v>8.024339227990112</v>
      </c>
      <c r="D13" s="152"/>
      <c r="E13" s="152" t="s">
        <v>410</v>
      </c>
      <c r="F13" s="150">
        <v>47</v>
      </c>
      <c r="G13" s="153">
        <f t="shared" si="0"/>
        <v>0.893706027761932</v>
      </c>
    </row>
    <row r="14" spans="1:7" ht="12.75">
      <c r="A14" s="149" t="s">
        <v>411</v>
      </c>
      <c r="B14" s="150">
        <v>448</v>
      </c>
      <c r="C14" s="151">
        <f t="shared" si="1"/>
        <v>8.518729796539265</v>
      </c>
      <c r="D14" s="152"/>
      <c r="E14" s="152" t="s">
        <v>412</v>
      </c>
      <c r="F14" s="150">
        <v>5056</v>
      </c>
      <c r="G14" s="153">
        <f t="shared" si="0"/>
        <v>96.13995056094315</v>
      </c>
    </row>
    <row r="15" spans="1:7" ht="12.75">
      <c r="A15" s="149" t="s">
        <v>413</v>
      </c>
      <c r="B15" s="150">
        <v>404</v>
      </c>
      <c r="C15" s="151">
        <f t="shared" si="1"/>
        <v>7.68206883437916</v>
      </c>
      <c r="D15" s="152"/>
      <c r="E15" s="152" t="s">
        <v>414</v>
      </c>
      <c r="F15" s="150">
        <v>4248</v>
      </c>
      <c r="G15" s="153">
        <f t="shared" si="0"/>
        <v>80.77581289218483</v>
      </c>
    </row>
    <row r="16" spans="1:7" ht="12.75">
      <c r="A16" s="149" t="s">
        <v>415</v>
      </c>
      <c r="B16" s="150">
        <v>327</v>
      </c>
      <c r="C16" s="151">
        <f t="shared" si="1"/>
        <v>6.217912150598973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732</v>
      </c>
      <c r="C17" s="151">
        <f t="shared" si="1"/>
        <v>13.918996006845408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811</v>
      </c>
      <c r="C18" s="151">
        <f t="shared" si="1"/>
        <v>15.421182734360144</v>
      </c>
      <c r="D18" s="152"/>
      <c r="E18" s="143" t="s">
        <v>419</v>
      </c>
      <c r="F18" s="141">
        <v>5259</v>
      </c>
      <c r="G18" s="148">
        <v>100</v>
      </c>
    </row>
    <row r="19" spans="1:7" ht="12.75">
      <c r="A19" s="149" t="s">
        <v>420</v>
      </c>
      <c r="B19" s="150">
        <v>682</v>
      </c>
      <c r="C19" s="151">
        <f t="shared" si="1"/>
        <v>12.96824491348165</v>
      </c>
      <c r="D19" s="152"/>
      <c r="E19" s="152" t="s">
        <v>421</v>
      </c>
      <c r="F19" s="150">
        <v>5252</v>
      </c>
      <c r="G19" s="153">
        <f aca="true" t="shared" si="2" ref="G19:G30">F19*100/F$18</f>
        <v>99.86689484692907</v>
      </c>
    </row>
    <row r="20" spans="1:7" ht="12.75">
      <c r="A20" s="149" t="s">
        <v>422</v>
      </c>
      <c r="B20" s="150">
        <v>223</v>
      </c>
      <c r="C20" s="151">
        <f t="shared" si="1"/>
        <v>4.240349876402358</v>
      </c>
      <c r="D20" s="152"/>
      <c r="E20" s="152" t="s">
        <v>423</v>
      </c>
      <c r="F20" s="150">
        <v>1873</v>
      </c>
      <c r="G20" s="153">
        <f t="shared" si="2"/>
        <v>35.61513595740635</v>
      </c>
    </row>
    <row r="21" spans="1:7" ht="12.75">
      <c r="A21" s="149" t="s">
        <v>424</v>
      </c>
      <c r="B21" s="150">
        <v>189</v>
      </c>
      <c r="C21" s="151">
        <f t="shared" si="1"/>
        <v>3.593839132915003</v>
      </c>
      <c r="D21" s="152"/>
      <c r="E21" s="152" t="s">
        <v>425</v>
      </c>
      <c r="F21" s="150">
        <v>919</v>
      </c>
      <c r="G21" s="153">
        <f t="shared" si="2"/>
        <v>17.47480509602586</v>
      </c>
    </row>
    <row r="22" spans="1:7" ht="12.75">
      <c r="A22" s="149" t="s">
        <v>426</v>
      </c>
      <c r="B22" s="150">
        <v>379</v>
      </c>
      <c r="C22" s="151">
        <f t="shared" si="1"/>
        <v>7.206693287697281</v>
      </c>
      <c r="D22" s="152"/>
      <c r="E22" s="152" t="s">
        <v>427</v>
      </c>
      <c r="F22" s="150">
        <v>1681</v>
      </c>
      <c r="G22" s="153">
        <f t="shared" si="2"/>
        <v>31.96425175888952</v>
      </c>
    </row>
    <row r="23" spans="1:7" ht="12.75">
      <c r="A23" s="149" t="s">
        <v>428</v>
      </c>
      <c r="B23" s="150">
        <v>211</v>
      </c>
      <c r="C23" s="151">
        <f t="shared" si="1"/>
        <v>4.012169613995056</v>
      </c>
      <c r="D23" s="152"/>
      <c r="E23" s="152" t="s">
        <v>429</v>
      </c>
      <c r="F23" s="150">
        <v>1220</v>
      </c>
      <c r="G23" s="153">
        <f t="shared" si="2"/>
        <v>23.19832667807568</v>
      </c>
    </row>
    <row r="24" spans="1:7" ht="12.75">
      <c r="A24" s="149" t="s">
        <v>430</v>
      </c>
      <c r="B24" s="150">
        <v>58</v>
      </c>
      <c r="C24" s="151">
        <f t="shared" si="1"/>
        <v>1.1028712683019586</v>
      </c>
      <c r="D24" s="152"/>
      <c r="E24" s="152" t="s">
        <v>431</v>
      </c>
      <c r="F24" s="150">
        <v>435</v>
      </c>
      <c r="G24" s="153">
        <f t="shared" si="2"/>
        <v>8.271534512264688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234</v>
      </c>
      <c r="G25" s="153">
        <f t="shared" si="2"/>
        <v>4.4495151169423846</v>
      </c>
    </row>
    <row r="26" spans="1:7" ht="12.75">
      <c r="A26" s="149" t="s">
        <v>433</v>
      </c>
      <c r="B26" s="155">
        <v>34</v>
      </c>
      <c r="C26" s="156" t="s">
        <v>261</v>
      </c>
      <c r="D26" s="152"/>
      <c r="E26" s="157" t="s">
        <v>434</v>
      </c>
      <c r="F26" s="158">
        <v>344</v>
      </c>
      <c r="G26" s="153">
        <f t="shared" si="2"/>
        <v>6.541167522342651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213</v>
      </c>
      <c r="G27" s="153">
        <f t="shared" si="2"/>
        <v>4.050199657729606</v>
      </c>
    </row>
    <row r="28" spans="1:7" ht="12.75">
      <c r="A28" s="149" t="s">
        <v>262</v>
      </c>
      <c r="B28" s="150">
        <v>3773</v>
      </c>
      <c r="C28" s="151">
        <f aca="true" t="shared" si="3" ref="C28:C35">B28*100/B$7</f>
        <v>71.74367750522913</v>
      </c>
      <c r="D28" s="152"/>
      <c r="E28" s="152" t="s">
        <v>436</v>
      </c>
      <c r="F28" s="150">
        <v>7</v>
      </c>
      <c r="G28" s="153">
        <f t="shared" si="2"/>
        <v>0.13310515307092602</v>
      </c>
    </row>
    <row r="29" spans="1:7" ht="12.75">
      <c r="A29" s="149" t="s">
        <v>0</v>
      </c>
      <c r="B29" s="150">
        <v>1838</v>
      </c>
      <c r="C29" s="151">
        <f t="shared" si="3"/>
        <v>34.94961019205172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1935</v>
      </c>
      <c r="C30" s="151">
        <f t="shared" si="3"/>
        <v>36.79406731317741</v>
      </c>
      <c r="D30" s="152"/>
      <c r="E30" s="152" t="s">
        <v>3</v>
      </c>
      <c r="F30" s="150">
        <v>7</v>
      </c>
      <c r="G30" s="153">
        <f t="shared" si="2"/>
        <v>0.13310515307092602</v>
      </c>
    </row>
    <row r="31" spans="1:7" ht="12.75">
      <c r="A31" s="149" t="s">
        <v>4</v>
      </c>
      <c r="B31" s="150">
        <v>3534</v>
      </c>
      <c r="C31" s="151">
        <f t="shared" si="3"/>
        <v>67.19908727895037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747</v>
      </c>
      <c r="C32" s="151">
        <f t="shared" si="3"/>
        <v>14.204221334854536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648</v>
      </c>
      <c r="C33" s="151">
        <f t="shared" si="3"/>
        <v>12.321734169994295</v>
      </c>
      <c r="D33" s="152"/>
      <c r="E33" s="143" t="s">
        <v>8</v>
      </c>
      <c r="F33" s="141">
        <v>1873</v>
      </c>
      <c r="G33" s="148">
        <v>100</v>
      </c>
    </row>
    <row r="34" spans="1:7" ht="12.75">
      <c r="A34" s="149" t="s">
        <v>0</v>
      </c>
      <c r="B34" s="150">
        <v>283</v>
      </c>
      <c r="C34" s="151">
        <f t="shared" si="3"/>
        <v>5.381251188438867</v>
      </c>
      <c r="D34" s="152"/>
      <c r="E34" s="152" t="s">
        <v>9</v>
      </c>
      <c r="F34" s="150">
        <v>1368</v>
      </c>
      <c r="G34" s="153">
        <f aca="true" t="shared" si="4" ref="G34:G42">F34*100/F$33</f>
        <v>73.03790710090763</v>
      </c>
    </row>
    <row r="35" spans="1:7" ht="12.75">
      <c r="A35" s="149" t="s">
        <v>2</v>
      </c>
      <c r="B35" s="150">
        <v>365</v>
      </c>
      <c r="C35" s="151">
        <f t="shared" si="3"/>
        <v>6.940482981555429</v>
      </c>
      <c r="D35" s="152"/>
      <c r="E35" s="152" t="s">
        <v>10</v>
      </c>
      <c r="F35" s="150">
        <v>662</v>
      </c>
      <c r="G35" s="153">
        <f t="shared" si="4"/>
        <v>35.34436732514682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919</v>
      </c>
      <c r="G36" s="153">
        <f t="shared" si="4"/>
        <v>49.06567004805125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403</v>
      </c>
      <c r="G37" s="153">
        <f t="shared" si="4"/>
        <v>21.516284036305393</v>
      </c>
    </row>
    <row r="38" spans="1:7" ht="12.75">
      <c r="A38" s="163" t="s">
        <v>13</v>
      </c>
      <c r="B38" s="150">
        <v>5158</v>
      </c>
      <c r="C38" s="151">
        <f aca="true" t="shared" si="5" ref="C38:C56">B38*100/B$7</f>
        <v>98.07948279140521</v>
      </c>
      <c r="D38" s="152"/>
      <c r="E38" s="152" t="s">
        <v>14</v>
      </c>
      <c r="F38" s="150">
        <v>299</v>
      </c>
      <c r="G38" s="153">
        <f t="shared" si="4"/>
        <v>15.96369460758142</v>
      </c>
    </row>
    <row r="39" spans="1:7" ht="12.75">
      <c r="A39" s="149" t="s">
        <v>15</v>
      </c>
      <c r="B39" s="150">
        <v>4364</v>
      </c>
      <c r="C39" s="151">
        <f t="shared" si="5"/>
        <v>82.98155542878874</v>
      </c>
      <c r="D39" s="152"/>
      <c r="E39" s="152" t="s">
        <v>10</v>
      </c>
      <c r="F39" s="150">
        <v>166</v>
      </c>
      <c r="G39" s="153">
        <f t="shared" si="4"/>
        <v>8.862786972770955</v>
      </c>
    </row>
    <row r="40" spans="1:7" ht="12.75">
      <c r="A40" s="149" t="s">
        <v>16</v>
      </c>
      <c r="B40" s="150">
        <v>706</v>
      </c>
      <c r="C40" s="151">
        <f t="shared" si="5"/>
        <v>13.424605438296254</v>
      </c>
      <c r="D40" s="152"/>
      <c r="E40" s="152" t="s">
        <v>17</v>
      </c>
      <c r="F40" s="150">
        <v>505</v>
      </c>
      <c r="G40" s="153">
        <f t="shared" si="4"/>
        <v>26.962092899092365</v>
      </c>
    </row>
    <row r="41" spans="1:7" ht="12.75">
      <c r="A41" s="149" t="s">
        <v>18</v>
      </c>
      <c r="B41" s="150">
        <v>22</v>
      </c>
      <c r="C41" s="151">
        <f t="shared" si="5"/>
        <v>0.4183304810800532</v>
      </c>
      <c r="D41" s="152"/>
      <c r="E41" s="152" t="s">
        <v>19</v>
      </c>
      <c r="F41" s="150">
        <v>400</v>
      </c>
      <c r="G41" s="153">
        <f t="shared" si="4"/>
        <v>21.35611318739989</v>
      </c>
    </row>
    <row r="42" spans="1:7" ht="12.75">
      <c r="A42" s="149" t="s">
        <v>20</v>
      </c>
      <c r="B42" s="150">
        <v>12</v>
      </c>
      <c r="C42" s="151">
        <f t="shared" si="5"/>
        <v>0.22818026240730177</v>
      </c>
      <c r="D42" s="152"/>
      <c r="E42" s="152" t="s">
        <v>21</v>
      </c>
      <c r="F42" s="150">
        <v>171</v>
      </c>
      <c r="G42" s="153">
        <f t="shared" si="4"/>
        <v>9.129738387613454</v>
      </c>
    </row>
    <row r="43" spans="1:7" ht="12.75">
      <c r="A43" s="149" t="s">
        <v>22</v>
      </c>
      <c r="B43" s="150">
        <v>1</v>
      </c>
      <c r="C43" s="151">
        <f t="shared" si="5"/>
        <v>0.019015021867275148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0.019015021867275148</v>
      </c>
      <c r="D44" s="152"/>
      <c r="E44" s="152" t="s">
        <v>24</v>
      </c>
      <c r="F44" s="160">
        <v>791</v>
      </c>
      <c r="G44" s="164">
        <f>F44*100/F33</f>
        <v>42.231713828083286</v>
      </c>
    </row>
    <row r="45" spans="1:7" ht="12.75">
      <c r="A45" s="149" t="s">
        <v>25</v>
      </c>
      <c r="B45" s="150">
        <v>5</v>
      </c>
      <c r="C45" s="151">
        <f t="shared" si="5"/>
        <v>0.09507510933637574</v>
      </c>
      <c r="D45" s="152"/>
      <c r="E45" s="152" t="s">
        <v>26</v>
      </c>
      <c r="F45" s="160">
        <v>490</v>
      </c>
      <c r="G45" s="164">
        <f>F45*100/F33</f>
        <v>26.16123865456487</v>
      </c>
    </row>
    <row r="46" spans="1:7" ht="12.75">
      <c r="A46" s="149" t="s">
        <v>27</v>
      </c>
      <c r="B46" s="150">
        <v>1</v>
      </c>
      <c r="C46" s="151">
        <f t="shared" si="5"/>
        <v>0.019015021867275148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0.038030043734550295</v>
      </c>
      <c r="D47" s="152"/>
      <c r="E47" s="152" t="s">
        <v>29</v>
      </c>
      <c r="F47" s="165">
        <v>2.8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3.22</v>
      </c>
      <c r="G48" s="166" t="s">
        <v>261</v>
      </c>
    </row>
    <row r="49" spans="1:7" ht="12.75">
      <c r="A49" s="149" t="s">
        <v>32</v>
      </c>
      <c r="B49" s="150">
        <v>2</v>
      </c>
      <c r="C49" s="151">
        <f t="shared" si="5"/>
        <v>0.038030043734550295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0.019015021867275148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0.019015021867275148</v>
      </c>
      <c r="D51" s="152"/>
      <c r="E51" s="143" t="s">
        <v>36</v>
      </c>
      <c r="F51" s="141">
        <v>2171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1873</v>
      </c>
      <c r="G52" s="153">
        <f>F52*100/F$51</f>
        <v>86.27360663288808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298</v>
      </c>
      <c r="G53" s="153">
        <f>F53*100/F$51</f>
        <v>13.72639336711193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91</v>
      </c>
      <c r="G54" s="153">
        <f>F54*100/F$51</f>
        <v>4.191616766467066</v>
      </c>
    </row>
    <row r="55" spans="1:7" ht="12.75">
      <c r="A55" s="149" t="s">
        <v>43</v>
      </c>
      <c r="B55" s="150">
        <v>53</v>
      </c>
      <c r="C55" s="151">
        <f t="shared" si="5"/>
        <v>1.0077961589655828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101</v>
      </c>
      <c r="C56" s="151">
        <f t="shared" si="5"/>
        <v>1.92051720859479</v>
      </c>
      <c r="D56" s="152"/>
      <c r="E56" s="152" t="s">
        <v>45</v>
      </c>
      <c r="F56" s="167">
        <v>3.1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4456</v>
      </c>
      <c r="C60" s="168">
        <f>B60*100/B7</f>
        <v>84.73093744057806</v>
      </c>
      <c r="D60" s="152"/>
      <c r="E60" s="143" t="s">
        <v>51</v>
      </c>
      <c r="F60" s="141">
        <v>1873</v>
      </c>
      <c r="G60" s="148">
        <v>100</v>
      </c>
    </row>
    <row r="61" spans="1:7" ht="12.75">
      <c r="A61" s="149" t="s">
        <v>52</v>
      </c>
      <c r="B61" s="160">
        <v>751</v>
      </c>
      <c r="C61" s="168">
        <f>B61*100/B7</f>
        <v>14.280281422323636</v>
      </c>
      <c r="D61" s="152"/>
      <c r="E61" s="152" t="s">
        <v>53</v>
      </c>
      <c r="F61" s="150">
        <v>1483</v>
      </c>
      <c r="G61" s="153">
        <f>F61*100/F$60</f>
        <v>79.1777896422851</v>
      </c>
    </row>
    <row r="62" spans="1:7" ht="12.75">
      <c r="A62" s="149" t="s">
        <v>54</v>
      </c>
      <c r="B62" s="160">
        <v>65</v>
      </c>
      <c r="C62" s="168">
        <f>B62*100/B7</f>
        <v>1.2359764213728845</v>
      </c>
      <c r="D62" s="152"/>
      <c r="E62" s="152" t="s">
        <v>55</v>
      </c>
      <c r="F62" s="150">
        <v>390</v>
      </c>
      <c r="G62" s="153">
        <f>F62*100/F$60</f>
        <v>20.822210357714894</v>
      </c>
    </row>
    <row r="63" spans="1:7" ht="12.75">
      <c r="A63" s="149" t="s">
        <v>56</v>
      </c>
      <c r="B63" s="160">
        <v>18</v>
      </c>
      <c r="C63" s="168">
        <f>B63*100/B7</f>
        <v>0.34227039361095263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0.019015021867275148</v>
      </c>
      <c r="D64" s="152"/>
      <c r="E64" s="152" t="s">
        <v>58</v>
      </c>
      <c r="F64" s="145">
        <v>2.75</v>
      </c>
      <c r="G64" s="166" t="s">
        <v>261</v>
      </c>
    </row>
    <row r="65" spans="1:7" ht="13.5" thickBot="1">
      <c r="A65" s="171" t="s">
        <v>59</v>
      </c>
      <c r="B65" s="172">
        <v>71</v>
      </c>
      <c r="C65" s="173">
        <f>B65*100/B7</f>
        <v>1.3500665525765354</v>
      </c>
      <c r="D65" s="174"/>
      <c r="E65" s="174" t="s">
        <v>60</v>
      </c>
      <c r="F65" s="175">
        <v>3.01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5259</v>
      </c>
      <c r="G9" s="33">
        <f>(F9/$F$9)*100</f>
        <v>100</v>
      </c>
    </row>
    <row r="10" spans="1:7" ht="12.75">
      <c r="A10" s="29" t="s">
        <v>269</v>
      </c>
      <c r="B10" s="93">
        <v>1294</v>
      </c>
      <c r="C10" s="33">
        <f aca="true" t="shared" si="0" ref="C10:C15">(B10/$B$10)*100</f>
        <v>100</v>
      </c>
      <c r="E10" s="34" t="s">
        <v>270</v>
      </c>
      <c r="F10" s="97">
        <v>5200</v>
      </c>
      <c r="G10" s="84">
        <f aca="true" t="shared" si="1" ref="G10:G16">(F10/$F$9)*100</f>
        <v>98.87811370983076</v>
      </c>
    </row>
    <row r="11" spans="1:7" ht="12.75">
      <c r="A11" s="36" t="s">
        <v>271</v>
      </c>
      <c r="B11" s="98">
        <v>64</v>
      </c>
      <c r="C11" s="35">
        <f t="shared" si="0"/>
        <v>4.945904173106646</v>
      </c>
      <c r="E11" s="34" t="s">
        <v>272</v>
      </c>
      <c r="F11" s="97">
        <v>5123</v>
      </c>
      <c r="G11" s="84">
        <f t="shared" si="1"/>
        <v>97.41395702605058</v>
      </c>
    </row>
    <row r="12" spans="1:7" ht="12.75">
      <c r="A12" s="36" t="s">
        <v>273</v>
      </c>
      <c r="B12" s="98">
        <v>74</v>
      </c>
      <c r="C12" s="35">
        <f t="shared" si="0"/>
        <v>5.7187017001545595</v>
      </c>
      <c r="E12" s="34" t="s">
        <v>274</v>
      </c>
      <c r="F12" s="97">
        <v>4055</v>
      </c>
      <c r="G12" s="84">
        <f t="shared" si="1"/>
        <v>77.10591367180072</v>
      </c>
    </row>
    <row r="13" spans="1:7" ht="12.75">
      <c r="A13" s="36" t="s">
        <v>275</v>
      </c>
      <c r="B13" s="98">
        <v>794</v>
      </c>
      <c r="C13" s="35">
        <f t="shared" si="0"/>
        <v>61.360123647604325</v>
      </c>
      <c r="E13" s="34" t="s">
        <v>276</v>
      </c>
      <c r="F13" s="97">
        <v>1068</v>
      </c>
      <c r="G13" s="84">
        <f t="shared" si="1"/>
        <v>20.308043354249858</v>
      </c>
    </row>
    <row r="14" spans="1:7" ht="12.75">
      <c r="A14" s="36" t="s">
        <v>277</v>
      </c>
      <c r="B14" s="98">
        <v>327</v>
      </c>
      <c r="C14" s="35">
        <f t="shared" si="0"/>
        <v>25.270479134466772</v>
      </c>
      <c r="E14" s="34" t="s">
        <v>166</v>
      </c>
      <c r="F14" s="97">
        <v>77</v>
      </c>
      <c r="G14" s="84">
        <f t="shared" si="1"/>
        <v>1.4641566837801865</v>
      </c>
    </row>
    <row r="15" spans="1:7" ht="12.75">
      <c r="A15" s="36" t="s">
        <v>324</v>
      </c>
      <c r="B15" s="97">
        <v>35</v>
      </c>
      <c r="C15" s="35">
        <f t="shared" si="0"/>
        <v>2.7047913446676968</v>
      </c>
      <c r="E15" s="34" t="s">
        <v>278</v>
      </c>
      <c r="F15" s="97">
        <v>59</v>
      </c>
      <c r="G15" s="84">
        <f t="shared" si="1"/>
        <v>1.1218862901692337</v>
      </c>
    </row>
    <row r="16" spans="1:7" ht="12.75">
      <c r="A16" s="36"/>
      <c r="B16" s="93" t="s">
        <v>250</v>
      </c>
      <c r="C16" s="10"/>
      <c r="E16" s="34" t="s">
        <v>279</v>
      </c>
      <c r="F16" s="98">
        <v>4</v>
      </c>
      <c r="G16" s="84">
        <f t="shared" si="1"/>
        <v>0.07606008746910059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34</v>
      </c>
      <c r="G17" s="84">
        <f>(F17/$F$9)*100</f>
        <v>0.6465107434873549</v>
      </c>
    </row>
    <row r="18" spans="1:7" ht="12.75">
      <c r="A18" s="29" t="s">
        <v>282</v>
      </c>
      <c r="B18" s="93">
        <v>3281</v>
      </c>
      <c r="C18" s="33">
        <f>(B18/$B$18)*100</f>
        <v>100</v>
      </c>
      <c r="E18" s="34" t="s">
        <v>283</v>
      </c>
      <c r="F18" s="97">
        <v>25</v>
      </c>
      <c r="G18" s="84">
        <f>(F18/$F$9)*100</f>
        <v>0.4753755466818787</v>
      </c>
    </row>
    <row r="19" spans="1:7" ht="12.75">
      <c r="A19" s="36" t="s">
        <v>284</v>
      </c>
      <c r="B19" s="97">
        <v>339</v>
      </c>
      <c r="C19" s="84">
        <f aca="true" t="shared" si="2" ref="C19:C25">(B19/$B$18)*100</f>
        <v>10.332215787869552</v>
      </c>
      <c r="E19" s="34"/>
      <c r="F19" s="97" t="s">
        <v>250</v>
      </c>
      <c r="G19" s="84"/>
    </row>
    <row r="20" spans="1:7" ht="12.75">
      <c r="A20" s="36" t="s">
        <v>285</v>
      </c>
      <c r="B20" s="97">
        <v>868</v>
      </c>
      <c r="C20" s="84">
        <f t="shared" si="2"/>
        <v>26.455348978969827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1218</v>
      </c>
      <c r="C21" s="84">
        <f t="shared" si="2"/>
        <v>37.12282840597379</v>
      </c>
      <c r="E21" s="38" t="s">
        <v>167</v>
      </c>
      <c r="F21" s="80">
        <v>59</v>
      </c>
      <c r="G21" s="33">
        <f>(F21/$F$21)*100</f>
        <v>100</v>
      </c>
    </row>
    <row r="22" spans="1:7" ht="12.75">
      <c r="A22" s="36" t="s">
        <v>302</v>
      </c>
      <c r="B22" s="97">
        <v>525</v>
      </c>
      <c r="C22" s="84">
        <f t="shared" si="2"/>
        <v>16.001219140505942</v>
      </c>
      <c r="E22" s="34" t="s">
        <v>303</v>
      </c>
      <c r="F22" s="97">
        <v>47</v>
      </c>
      <c r="G22" s="84">
        <f aca="true" t="shared" si="3" ref="G22:G27">(F22/$F$21)*100</f>
        <v>79.66101694915254</v>
      </c>
    </row>
    <row r="23" spans="1:7" ht="12.75">
      <c r="A23" s="36" t="s">
        <v>304</v>
      </c>
      <c r="B23" s="97">
        <v>125</v>
      </c>
      <c r="C23" s="84">
        <f t="shared" si="2"/>
        <v>3.809814081072844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162</v>
      </c>
      <c r="C24" s="84">
        <f t="shared" si="2"/>
        <v>4.9375190490704055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44</v>
      </c>
      <c r="C25" s="84">
        <f t="shared" si="2"/>
        <v>1.341054556537641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63.2</v>
      </c>
      <c r="C27" s="37" t="s">
        <v>261</v>
      </c>
      <c r="E27" s="34" t="s">
        <v>312</v>
      </c>
      <c r="F27" s="97">
        <v>12</v>
      </c>
      <c r="G27" s="84">
        <f t="shared" si="3"/>
        <v>20.33898305084746</v>
      </c>
    </row>
    <row r="28" spans="1:7" ht="12.75">
      <c r="A28" s="36" t="s">
        <v>313</v>
      </c>
      <c r="B28" s="108">
        <v>6.3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4900</v>
      </c>
      <c r="G30" s="33">
        <f>(F30/$F$30)*100</f>
        <v>100</v>
      </c>
      <c r="J30" s="39"/>
    </row>
    <row r="31" spans="1:10" ht="12.75">
      <c r="A31" s="95" t="s">
        <v>296</v>
      </c>
      <c r="B31" s="93">
        <v>4026</v>
      </c>
      <c r="C31" s="33">
        <f>(B31/$B$31)*100</f>
        <v>100</v>
      </c>
      <c r="E31" s="34" t="s">
        <v>317</v>
      </c>
      <c r="F31" s="97">
        <v>4636</v>
      </c>
      <c r="G31" s="101">
        <f>(F31/$F$30)*100</f>
        <v>94.61224489795919</v>
      </c>
      <c r="J31" s="39"/>
    </row>
    <row r="32" spans="1:10" ht="12.75">
      <c r="A32" s="36" t="s">
        <v>318</v>
      </c>
      <c r="B32" s="97">
        <v>1170</v>
      </c>
      <c r="C32" s="10">
        <f>(B32/$B$31)*100</f>
        <v>29.06110283159464</v>
      </c>
      <c r="E32" s="34" t="s">
        <v>319</v>
      </c>
      <c r="F32" s="97">
        <v>264</v>
      </c>
      <c r="G32" s="101">
        <f aca="true" t="shared" si="4" ref="G32:G39">(F32/$F$30)*100</f>
        <v>5.387755102040816</v>
      </c>
      <c r="J32" s="39"/>
    </row>
    <row r="33" spans="1:10" ht="12.75">
      <c r="A33" s="36" t="s">
        <v>320</v>
      </c>
      <c r="B33" s="97">
        <v>1945</v>
      </c>
      <c r="C33" s="10">
        <f aca="true" t="shared" si="5" ref="C33:C38">(B33/$B$31)*100</f>
        <v>48.31097863884749</v>
      </c>
      <c r="E33" s="34" t="s">
        <v>321</v>
      </c>
      <c r="F33" s="97">
        <v>118</v>
      </c>
      <c r="G33" s="101">
        <f t="shared" si="4"/>
        <v>2.4081632653061225</v>
      </c>
      <c r="J33" s="39"/>
    </row>
    <row r="34" spans="1:7" ht="12.75">
      <c r="A34" s="36" t="s">
        <v>322</v>
      </c>
      <c r="B34" s="97">
        <v>126</v>
      </c>
      <c r="C34" s="10">
        <f t="shared" si="5"/>
        <v>3.129657228017884</v>
      </c>
      <c r="E34" s="34" t="s">
        <v>323</v>
      </c>
      <c r="F34" s="97">
        <v>180</v>
      </c>
      <c r="G34" s="101">
        <f t="shared" si="4"/>
        <v>3.6734693877551026</v>
      </c>
    </row>
    <row r="35" spans="1:7" ht="12.75">
      <c r="A35" s="36" t="s">
        <v>325</v>
      </c>
      <c r="B35" s="97">
        <v>307</v>
      </c>
      <c r="C35" s="10">
        <f t="shared" si="5"/>
        <v>7.625434674615003</v>
      </c>
      <c r="E35" s="34" t="s">
        <v>321</v>
      </c>
      <c r="F35" s="97">
        <v>86</v>
      </c>
      <c r="G35" s="101">
        <f t="shared" si="4"/>
        <v>1.7551020408163265</v>
      </c>
    </row>
    <row r="36" spans="1:7" ht="12.75">
      <c r="A36" s="36" t="s">
        <v>297</v>
      </c>
      <c r="B36" s="97">
        <v>207</v>
      </c>
      <c r="C36" s="10">
        <f t="shared" si="5"/>
        <v>5.141579731743666</v>
      </c>
      <c r="E36" s="34" t="s">
        <v>327</v>
      </c>
      <c r="F36" s="97">
        <v>84</v>
      </c>
      <c r="G36" s="101">
        <f t="shared" si="4"/>
        <v>1.7142857142857144</v>
      </c>
    </row>
    <row r="37" spans="1:7" ht="12.75">
      <c r="A37" s="36" t="s">
        <v>326</v>
      </c>
      <c r="B37" s="97">
        <v>478</v>
      </c>
      <c r="C37" s="10">
        <f t="shared" si="5"/>
        <v>11.872826626924986</v>
      </c>
      <c r="E37" s="34" t="s">
        <v>321</v>
      </c>
      <c r="F37" s="97">
        <v>32</v>
      </c>
      <c r="G37" s="101">
        <f t="shared" si="4"/>
        <v>0.653061224489796</v>
      </c>
    </row>
    <row r="38" spans="1:7" ht="12.75">
      <c r="A38" s="36" t="s">
        <v>297</v>
      </c>
      <c r="B38" s="97">
        <v>239</v>
      </c>
      <c r="C38" s="10">
        <f t="shared" si="5"/>
        <v>5.936413313462493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220</v>
      </c>
      <c r="C42" s="33">
        <f>(B42/$B$42)*100</f>
        <v>100</v>
      </c>
      <c r="E42" s="31" t="s">
        <v>268</v>
      </c>
      <c r="F42" s="80">
        <v>5259</v>
      </c>
      <c r="G42" s="99">
        <f>(F42/$F$42)*100</f>
        <v>100</v>
      </c>
      <c r="I42" s="39"/>
    </row>
    <row r="43" spans="1:7" ht="12.75">
      <c r="A43" s="36" t="s">
        <v>301</v>
      </c>
      <c r="B43" s="98">
        <v>64</v>
      </c>
      <c r="C43" s="102">
        <f>(B43/$B$42)*100</f>
        <v>29.09090909090909</v>
      </c>
      <c r="E43" s="60" t="s">
        <v>168</v>
      </c>
      <c r="F43" s="106">
        <v>5695</v>
      </c>
      <c r="G43" s="107">
        <f aca="true" t="shared" si="6" ref="G43:G71">(F43/$F$42)*100</f>
        <v>108.29054953413197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</v>
      </c>
      <c r="G45" s="101">
        <f t="shared" si="6"/>
        <v>0.19015021867275148</v>
      </c>
    </row>
    <row r="46" spans="1:7" ht="12.75">
      <c r="A46" s="29" t="s">
        <v>331</v>
      </c>
      <c r="B46" s="93">
        <v>3776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477</v>
      </c>
      <c r="C47" s="10">
        <f>(B47/$B$46)*100</f>
        <v>12.632415254237289</v>
      </c>
      <c r="E47" s="1" t="s">
        <v>334</v>
      </c>
      <c r="F47" s="97">
        <v>103</v>
      </c>
      <c r="G47" s="101">
        <f t="shared" si="6"/>
        <v>1.9585472523293401</v>
      </c>
    </row>
    <row r="48" spans="1:7" ht="12.75">
      <c r="A48" s="36"/>
      <c r="B48" s="93" t="s">
        <v>250</v>
      </c>
      <c r="C48" s="10"/>
      <c r="E48" s="1" t="s">
        <v>335</v>
      </c>
      <c r="F48" s="97">
        <v>720</v>
      </c>
      <c r="G48" s="101">
        <f t="shared" si="6"/>
        <v>13.690815744438106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125</v>
      </c>
      <c r="G49" s="101">
        <f t="shared" si="6"/>
        <v>2.3768777334093936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40</v>
      </c>
      <c r="G50" s="101">
        <f t="shared" si="6"/>
        <v>0.7606008746910059</v>
      </c>
    </row>
    <row r="51" spans="1:7" ht="12.75">
      <c r="A51" s="5" t="s">
        <v>338</v>
      </c>
      <c r="B51" s="93">
        <v>1374</v>
      </c>
      <c r="C51" s="33">
        <f>(B51/$B$51)*100</f>
        <v>100</v>
      </c>
      <c r="E51" s="1" t="s">
        <v>339</v>
      </c>
      <c r="F51" s="97">
        <v>921</v>
      </c>
      <c r="G51" s="101">
        <f t="shared" si="6"/>
        <v>17.512835139760412</v>
      </c>
    </row>
    <row r="52" spans="1:7" ht="12.75">
      <c r="A52" s="4" t="s">
        <v>340</v>
      </c>
      <c r="B52" s="98">
        <v>219</v>
      </c>
      <c r="C52" s="10">
        <f>(B52/$B$51)*100</f>
        <v>15.938864628820962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21</v>
      </c>
      <c r="G53" s="101">
        <f t="shared" si="6"/>
        <v>0.3993154592127781</v>
      </c>
    </row>
    <row r="54" spans="1:7" ht="14.25">
      <c r="A54" s="5" t="s">
        <v>343</v>
      </c>
      <c r="B54" s="93">
        <v>2851</v>
      </c>
      <c r="C54" s="33">
        <f>(B54/$B$54)*100</f>
        <v>100</v>
      </c>
      <c r="E54" s="1" t="s">
        <v>201</v>
      </c>
      <c r="F54" s="97">
        <v>973</v>
      </c>
      <c r="G54" s="101">
        <f t="shared" si="6"/>
        <v>18.50161627685872</v>
      </c>
    </row>
    <row r="55" spans="1:7" ht="12.75">
      <c r="A55" s="4" t="s">
        <v>340</v>
      </c>
      <c r="B55" s="98">
        <v>630</v>
      </c>
      <c r="C55" s="10">
        <f>(B55/$B$54)*100</f>
        <v>22.097509645738338</v>
      </c>
      <c r="E55" s="1" t="s">
        <v>344</v>
      </c>
      <c r="F55" s="97">
        <v>732</v>
      </c>
      <c r="G55" s="101">
        <f t="shared" si="6"/>
        <v>13.918996006845408</v>
      </c>
    </row>
    <row r="56" spans="1:7" ht="12.75">
      <c r="A56" s="4" t="s">
        <v>345</v>
      </c>
      <c r="B56" s="119">
        <v>50.3</v>
      </c>
      <c r="C56" s="37" t="s">
        <v>261</v>
      </c>
      <c r="E56" s="1" t="s">
        <v>346</v>
      </c>
      <c r="F56" s="97">
        <v>15</v>
      </c>
      <c r="G56" s="101">
        <f t="shared" si="6"/>
        <v>0.2852253280091272</v>
      </c>
    </row>
    <row r="57" spans="1:7" ht="12.75">
      <c r="A57" s="4" t="s">
        <v>347</v>
      </c>
      <c r="B57" s="98">
        <v>2221</v>
      </c>
      <c r="C57" s="10">
        <f>(B57/$B$54)*100</f>
        <v>77.90249035426167</v>
      </c>
      <c r="E57" s="1" t="s">
        <v>348</v>
      </c>
      <c r="F57" s="97">
        <v>17</v>
      </c>
      <c r="G57" s="101">
        <f t="shared" si="6"/>
        <v>0.32325537174367747</v>
      </c>
    </row>
    <row r="58" spans="1:7" ht="12.75">
      <c r="A58" s="4" t="s">
        <v>345</v>
      </c>
      <c r="B58" s="119">
        <v>72.3</v>
      </c>
      <c r="C58" s="37" t="s">
        <v>261</v>
      </c>
      <c r="E58" s="1" t="s">
        <v>349</v>
      </c>
      <c r="F58" s="97">
        <v>166</v>
      </c>
      <c r="G58" s="101">
        <f t="shared" si="6"/>
        <v>3.1564936299676742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675</v>
      </c>
      <c r="C60" s="33">
        <f>(B60/$B$60)*100</f>
        <v>100</v>
      </c>
      <c r="E60" s="1" t="s">
        <v>352</v>
      </c>
      <c r="F60" s="97">
        <v>41</v>
      </c>
      <c r="G60" s="101">
        <f t="shared" si="6"/>
        <v>0.7796158965582811</v>
      </c>
    </row>
    <row r="61" spans="1:7" ht="12.75">
      <c r="A61" s="4" t="s">
        <v>340</v>
      </c>
      <c r="B61" s="97">
        <v>331</v>
      </c>
      <c r="C61" s="10">
        <f>(B61/$B$60)*100</f>
        <v>49.03703703703704</v>
      </c>
      <c r="E61" s="1" t="s">
        <v>353</v>
      </c>
      <c r="F61" s="97">
        <v>71</v>
      </c>
      <c r="G61" s="101">
        <f t="shared" si="6"/>
        <v>1.3500665525765354</v>
      </c>
    </row>
    <row r="62" spans="1:7" ht="12.75">
      <c r="A62" s="4"/>
      <c r="B62" s="93" t="s">
        <v>250</v>
      </c>
      <c r="C62" s="10"/>
      <c r="E62" s="1" t="s">
        <v>354</v>
      </c>
      <c r="F62" s="97">
        <v>115</v>
      </c>
      <c r="G62" s="101">
        <f t="shared" si="6"/>
        <v>2.186727514736642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4900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3246</v>
      </c>
      <c r="C65" s="10">
        <f>(B65/$B$64)*100</f>
        <v>66.24489795918367</v>
      </c>
      <c r="E65" s="1" t="s">
        <v>359</v>
      </c>
      <c r="F65" s="97">
        <v>75</v>
      </c>
      <c r="G65" s="101">
        <f t="shared" si="6"/>
        <v>1.426126640045636</v>
      </c>
    </row>
    <row r="66" spans="1:7" ht="12.75">
      <c r="A66" s="4" t="s">
        <v>257</v>
      </c>
      <c r="B66" s="97">
        <v>1632</v>
      </c>
      <c r="C66" s="10">
        <f aca="true" t="shared" si="7" ref="C66:C71">(B66/$B$64)*100</f>
        <v>33.30612244897959</v>
      </c>
      <c r="E66" s="1" t="s">
        <v>360</v>
      </c>
      <c r="F66" s="97">
        <v>11</v>
      </c>
      <c r="G66" s="101">
        <f t="shared" si="6"/>
        <v>0.2091652405400266</v>
      </c>
    </row>
    <row r="67" spans="1:7" ht="12.75">
      <c r="A67" s="4" t="s">
        <v>361</v>
      </c>
      <c r="B67" s="97">
        <v>1321</v>
      </c>
      <c r="C67" s="10">
        <f t="shared" si="7"/>
        <v>26.95918367346939</v>
      </c>
      <c r="E67" s="1" t="s">
        <v>362</v>
      </c>
      <c r="F67" s="97">
        <v>13</v>
      </c>
      <c r="G67" s="101">
        <f t="shared" si="6"/>
        <v>0.24719528427457693</v>
      </c>
    </row>
    <row r="68" spans="1:7" ht="12.75">
      <c r="A68" s="4" t="s">
        <v>363</v>
      </c>
      <c r="B68" s="97">
        <v>311</v>
      </c>
      <c r="C68" s="10">
        <f t="shared" si="7"/>
        <v>6.346938775510204</v>
      </c>
      <c r="E68" s="1" t="s">
        <v>364</v>
      </c>
      <c r="F68" s="97">
        <v>330</v>
      </c>
      <c r="G68" s="101">
        <f t="shared" si="6"/>
        <v>6.274957216200798</v>
      </c>
    </row>
    <row r="69" spans="1:7" ht="12.75">
      <c r="A69" s="4" t="s">
        <v>365</v>
      </c>
      <c r="B69" s="97">
        <v>146</v>
      </c>
      <c r="C69" s="10">
        <f t="shared" si="7"/>
        <v>2.979591836734694</v>
      </c>
      <c r="E69" s="1" t="s">
        <v>366</v>
      </c>
      <c r="F69" s="97">
        <v>39</v>
      </c>
      <c r="G69" s="101">
        <f t="shared" si="6"/>
        <v>0.7415858528237307</v>
      </c>
    </row>
    <row r="70" spans="1:7" ht="12.75">
      <c r="A70" s="4" t="s">
        <v>367</v>
      </c>
      <c r="B70" s="97">
        <v>165</v>
      </c>
      <c r="C70" s="10">
        <f t="shared" si="7"/>
        <v>3.36734693877551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22</v>
      </c>
      <c r="C71" s="40">
        <f t="shared" si="7"/>
        <v>0.4489795918367347</v>
      </c>
      <c r="D71" s="41"/>
      <c r="E71" s="9" t="s">
        <v>369</v>
      </c>
      <c r="F71" s="103">
        <v>1157</v>
      </c>
      <c r="G71" s="104">
        <f t="shared" si="6"/>
        <v>22.000380300437346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3916</v>
      </c>
      <c r="C9" s="81">
        <f>(B9/$B$9)*100</f>
        <v>100</v>
      </c>
      <c r="D9" s="65"/>
      <c r="E9" s="79" t="s">
        <v>381</v>
      </c>
      <c r="F9" s="80">
        <v>1878</v>
      </c>
      <c r="G9" s="81">
        <f>(F9/$F$9)*100</f>
        <v>100</v>
      </c>
    </row>
    <row r="10" spans="1:7" ht="12.75">
      <c r="A10" s="82" t="s">
        <v>382</v>
      </c>
      <c r="B10" s="97">
        <v>2362</v>
      </c>
      <c r="C10" s="105">
        <f>(B10/$B$9)*100</f>
        <v>60.31664964249234</v>
      </c>
      <c r="D10" s="65"/>
      <c r="E10" s="78" t="s">
        <v>383</v>
      </c>
      <c r="F10" s="97">
        <v>193</v>
      </c>
      <c r="G10" s="105">
        <f aca="true" t="shared" si="0" ref="G10:G19">(F10/$F$9)*100</f>
        <v>10.27689030883919</v>
      </c>
    </row>
    <row r="11" spans="1:7" ht="12.75">
      <c r="A11" s="82" t="s">
        <v>384</v>
      </c>
      <c r="B11" s="97">
        <v>2362</v>
      </c>
      <c r="C11" s="105">
        <f aca="true" t="shared" si="1" ref="C11:C16">(B11/$B$9)*100</f>
        <v>60.31664964249234</v>
      </c>
      <c r="D11" s="65"/>
      <c r="E11" s="78" t="s">
        <v>385</v>
      </c>
      <c r="F11" s="97">
        <v>119</v>
      </c>
      <c r="G11" s="105">
        <f t="shared" si="0"/>
        <v>6.336528221512247</v>
      </c>
    </row>
    <row r="12" spans="1:7" ht="12.75">
      <c r="A12" s="82" t="s">
        <v>386</v>
      </c>
      <c r="B12" s="97">
        <v>2148</v>
      </c>
      <c r="C12" s="105">
        <f>(B12/$B$9)*100</f>
        <v>54.85188968335035</v>
      </c>
      <c r="D12" s="65"/>
      <c r="E12" s="78" t="s">
        <v>387</v>
      </c>
      <c r="F12" s="97">
        <v>292</v>
      </c>
      <c r="G12" s="105">
        <f t="shared" si="0"/>
        <v>15.54845580404686</v>
      </c>
    </row>
    <row r="13" spans="1:7" ht="12.75">
      <c r="A13" s="82" t="s">
        <v>388</v>
      </c>
      <c r="B13" s="97">
        <v>214</v>
      </c>
      <c r="C13" s="105">
        <f>(B13/$B$9)*100</f>
        <v>5.464759959141982</v>
      </c>
      <c r="D13" s="65"/>
      <c r="E13" s="78" t="s">
        <v>389</v>
      </c>
      <c r="F13" s="97">
        <v>336</v>
      </c>
      <c r="G13" s="105">
        <f t="shared" si="0"/>
        <v>17.89137380191693</v>
      </c>
    </row>
    <row r="14" spans="1:7" ht="12.75">
      <c r="A14" s="82" t="s">
        <v>390</v>
      </c>
      <c r="B14" s="109">
        <v>9.1</v>
      </c>
      <c r="C14" s="112" t="s">
        <v>261</v>
      </c>
      <c r="D14" s="65"/>
      <c r="E14" s="78" t="s">
        <v>391</v>
      </c>
      <c r="F14" s="97">
        <v>371</v>
      </c>
      <c r="G14" s="105">
        <f t="shared" si="0"/>
        <v>19.755058572949945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375</v>
      </c>
      <c r="G15" s="105">
        <f t="shared" si="0"/>
        <v>19.968051118210862</v>
      </c>
    </row>
    <row r="16" spans="1:7" ht="12.75">
      <c r="A16" s="82" t="s">
        <v>67</v>
      </c>
      <c r="B16" s="97">
        <v>1554</v>
      </c>
      <c r="C16" s="105">
        <f t="shared" si="1"/>
        <v>39.68335035750766</v>
      </c>
      <c r="D16" s="65"/>
      <c r="E16" s="78" t="s">
        <v>68</v>
      </c>
      <c r="F16" s="97">
        <v>129</v>
      </c>
      <c r="G16" s="105">
        <f t="shared" si="0"/>
        <v>6.869009584664537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53</v>
      </c>
      <c r="G17" s="105">
        <f t="shared" si="0"/>
        <v>2.8221512247071354</v>
      </c>
    </row>
    <row r="18" spans="1:7" ht="12.75">
      <c r="A18" s="77" t="s">
        <v>70</v>
      </c>
      <c r="B18" s="80">
        <v>1971</v>
      </c>
      <c r="C18" s="81">
        <f>(B18/$B$18)*100</f>
        <v>100</v>
      </c>
      <c r="D18" s="65"/>
      <c r="E18" s="78" t="s">
        <v>170</v>
      </c>
      <c r="F18" s="97">
        <v>10</v>
      </c>
      <c r="G18" s="105">
        <f t="shared" si="0"/>
        <v>0.5324813631522897</v>
      </c>
    </row>
    <row r="19" spans="1:9" ht="12.75">
      <c r="A19" s="82" t="s">
        <v>382</v>
      </c>
      <c r="B19" s="97">
        <v>1043</v>
      </c>
      <c r="C19" s="105">
        <f>(B19/$B$18)*100</f>
        <v>52.917300862506345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1043</v>
      </c>
      <c r="C20" s="105">
        <f>(B20/$B$18)*100</f>
        <v>52.917300862506345</v>
      </c>
      <c r="D20" s="65"/>
      <c r="E20" s="78" t="s">
        <v>71</v>
      </c>
      <c r="F20" s="97">
        <v>34960</v>
      </c>
      <c r="G20" s="112" t="s">
        <v>261</v>
      </c>
    </row>
    <row r="21" spans="1:7" ht="12.75">
      <c r="A21" s="82" t="s">
        <v>386</v>
      </c>
      <c r="B21" s="97">
        <v>935</v>
      </c>
      <c r="C21" s="105">
        <f>(B21/$B$18)*100</f>
        <v>47.437848807711816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1485</v>
      </c>
      <c r="G22" s="105">
        <f>(F22/$F$9)*100</f>
        <v>79.07348242811501</v>
      </c>
    </row>
    <row r="23" spans="1:7" ht="12.75">
      <c r="A23" s="77" t="s">
        <v>73</v>
      </c>
      <c r="B23" s="80">
        <v>420</v>
      </c>
      <c r="C23" s="81">
        <f>(B23/$B$23)*100</f>
        <v>100</v>
      </c>
      <c r="D23" s="65"/>
      <c r="E23" s="78" t="s">
        <v>74</v>
      </c>
      <c r="F23" s="97">
        <v>41020</v>
      </c>
      <c r="G23" s="112" t="s">
        <v>261</v>
      </c>
    </row>
    <row r="24" spans="1:7" ht="12.75">
      <c r="A24" s="82" t="s">
        <v>75</v>
      </c>
      <c r="B24" s="97">
        <v>259</v>
      </c>
      <c r="C24" s="105">
        <f>(B24/$B$23)*100</f>
        <v>61.66666666666667</v>
      </c>
      <c r="D24" s="65"/>
      <c r="E24" s="78" t="s">
        <v>76</v>
      </c>
      <c r="F24" s="97">
        <v>565</v>
      </c>
      <c r="G24" s="105">
        <f>(F24/$F$9)*100</f>
        <v>30.085197018104363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10934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131</v>
      </c>
      <c r="G26" s="105">
        <f>(F26/$F$9)*100</f>
        <v>6.975505857294994</v>
      </c>
    </row>
    <row r="27" spans="1:7" ht="12.75">
      <c r="A27" s="77" t="s">
        <v>85</v>
      </c>
      <c r="B27" s="80">
        <v>2094</v>
      </c>
      <c r="C27" s="81">
        <f>(B27/$B$27)*100</f>
        <v>100</v>
      </c>
      <c r="D27" s="65"/>
      <c r="E27" s="78" t="s">
        <v>78</v>
      </c>
      <c r="F27" s="98">
        <v>6204</v>
      </c>
      <c r="G27" s="112" t="s">
        <v>261</v>
      </c>
    </row>
    <row r="28" spans="1:7" ht="12.75">
      <c r="A28" s="82" t="s">
        <v>86</v>
      </c>
      <c r="B28" s="97">
        <v>1651</v>
      </c>
      <c r="C28" s="105">
        <f aca="true" t="shared" si="2" ref="C28:C33">(B28/$B$27)*100</f>
        <v>78.8443170964661</v>
      </c>
      <c r="D28" s="65"/>
      <c r="E28" s="78" t="s">
        <v>79</v>
      </c>
      <c r="F28" s="97">
        <v>107</v>
      </c>
      <c r="G28" s="105">
        <f>(F28/$F$9)*100</f>
        <v>5.697550585729499</v>
      </c>
    </row>
    <row r="29" spans="1:7" ht="12.75">
      <c r="A29" s="82" t="s">
        <v>87</v>
      </c>
      <c r="B29" s="97">
        <v>352</v>
      </c>
      <c r="C29" s="105">
        <f t="shared" si="2"/>
        <v>16.809933142311365</v>
      </c>
      <c r="D29" s="65"/>
      <c r="E29" s="78" t="s">
        <v>80</v>
      </c>
      <c r="F29" s="97">
        <v>2355</v>
      </c>
      <c r="G29" s="112" t="s">
        <v>261</v>
      </c>
    </row>
    <row r="30" spans="1:7" ht="12.75">
      <c r="A30" s="82" t="s">
        <v>88</v>
      </c>
      <c r="B30" s="97">
        <v>4</v>
      </c>
      <c r="C30" s="105">
        <f t="shared" si="2"/>
        <v>0.19102196752626552</v>
      </c>
      <c r="D30" s="65"/>
      <c r="E30" s="78" t="s">
        <v>81</v>
      </c>
      <c r="F30" s="97">
        <v>293</v>
      </c>
      <c r="G30" s="105">
        <f>(F30/$F$9)*100</f>
        <v>15.60170394036209</v>
      </c>
    </row>
    <row r="31" spans="1:7" ht="12.75">
      <c r="A31" s="82" t="s">
        <v>115</v>
      </c>
      <c r="B31" s="97">
        <v>10</v>
      </c>
      <c r="C31" s="105">
        <f t="shared" si="2"/>
        <v>0.4775549188156638</v>
      </c>
      <c r="D31" s="65"/>
      <c r="E31" s="78" t="s">
        <v>82</v>
      </c>
      <c r="F31" s="97">
        <v>12417</v>
      </c>
      <c r="G31" s="112" t="s">
        <v>261</v>
      </c>
    </row>
    <row r="32" spans="1:7" ht="12.75">
      <c r="A32" s="82" t="s">
        <v>89</v>
      </c>
      <c r="B32" s="97">
        <v>29</v>
      </c>
      <c r="C32" s="105">
        <f t="shared" si="2"/>
        <v>1.384909264565425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48</v>
      </c>
      <c r="C33" s="105">
        <f t="shared" si="2"/>
        <v>2.292263610315186</v>
      </c>
      <c r="D33" s="65"/>
      <c r="E33" s="79" t="s">
        <v>84</v>
      </c>
      <c r="F33" s="80">
        <v>1372</v>
      </c>
      <c r="G33" s="81">
        <f>(F33/$F$33)*100</f>
        <v>100</v>
      </c>
    </row>
    <row r="34" spans="1:7" ht="12.75">
      <c r="A34" s="82" t="s">
        <v>91</v>
      </c>
      <c r="B34" s="120">
        <v>25.4</v>
      </c>
      <c r="C34" s="112" t="s">
        <v>261</v>
      </c>
      <c r="D34" s="65"/>
      <c r="E34" s="78" t="s">
        <v>383</v>
      </c>
      <c r="F34" s="97">
        <v>117</v>
      </c>
      <c r="G34" s="105">
        <f aca="true" t="shared" si="3" ref="G34:G43">(F34/$F$33)*100</f>
        <v>8.527696793002915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64</v>
      </c>
      <c r="G35" s="105">
        <f t="shared" si="3"/>
        <v>4.664723032069971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255</v>
      </c>
      <c r="G36" s="105">
        <f t="shared" si="3"/>
        <v>18.58600583090379</v>
      </c>
    </row>
    <row r="37" spans="1:7" ht="12.75">
      <c r="A37" s="77" t="s">
        <v>94</v>
      </c>
      <c r="B37" s="80">
        <v>2148</v>
      </c>
      <c r="C37" s="81">
        <f>(B37/$B$37)*100</f>
        <v>100</v>
      </c>
      <c r="D37" s="65"/>
      <c r="E37" s="78" t="s">
        <v>389</v>
      </c>
      <c r="F37" s="97">
        <v>225</v>
      </c>
      <c r="G37" s="105">
        <f t="shared" si="3"/>
        <v>16.399416909620992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275</v>
      </c>
      <c r="G38" s="105">
        <f t="shared" si="3"/>
        <v>20.043731778425656</v>
      </c>
    </row>
    <row r="39" spans="1:7" ht="12.75">
      <c r="A39" s="82" t="s">
        <v>97</v>
      </c>
      <c r="B39" s="98">
        <v>367</v>
      </c>
      <c r="C39" s="105">
        <f>(B39/$B$37)*100</f>
        <v>17.085661080074487</v>
      </c>
      <c r="D39" s="65"/>
      <c r="E39" s="78" t="s">
        <v>393</v>
      </c>
      <c r="F39" s="97">
        <v>280</v>
      </c>
      <c r="G39" s="105">
        <f t="shared" si="3"/>
        <v>20.408163265306122</v>
      </c>
    </row>
    <row r="40" spans="1:7" ht="12.75">
      <c r="A40" s="82" t="s">
        <v>98</v>
      </c>
      <c r="B40" s="98">
        <v>420</v>
      </c>
      <c r="C40" s="105">
        <f>(B40/$B$37)*100</f>
        <v>19.553072625698324</v>
      </c>
      <c r="D40" s="65"/>
      <c r="E40" s="78" t="s">
        <v>68</v>
      </c>
      <c r="F40" s="97">
        <v>100</v>
      </c>
      <c r="G40" s="105">
        <f t="shared" si="3"/>
        <v>7.288629737609329</v>
      </c>
    </row>
    <row r="41" spans="1:7" ht="12.75">
      <c r="A41" s="82" t="s">
        <v>100</v>
      </c>
      <c r="B41" s="98">
        <v>421</v>
      </c>
      <c r="C41" s="105">
        <f>(B41/$B$37)*100</f>
        <v>19.599627560521416</v>
      </c>
      <c r="D41" s="65"/>
      <c r="E41" s="78" t="s">
        <v>69</v>
      </c>
      <c r="F41" s="97">
        <v>46</v>
      </c>
      <c r="G41" s="105">
        <f t="shared" si="3"/>
        <v>3.3527696793002915</v>
      </c>
    </row>
    <row r="42" spans="1:7" ht="12.75">
      <c r="A42" s="82" t="s">
        <v>260</v>
      </c>
      <c r="B42" s="98">
        <v>58</v>
      </c>
      <c r="C42" s="105">
        <f>(B42/$B$37)*100</f>
        <v>2.700186219739292</v>
      </c>
      <c r="D42" s="65"/>
      <c r="E42" s="78" t="s">
        <v>170</v>
      </c>
      <c r="F42" s="97">
        <v>10</v>
      </c>
      <c r="G42" s="105">
        <f t="shared" si="3"/>
        <v>0.7288629737609329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289</v>
      </c>
      <c r="C44" s="105">
        <f>(B44/$B$37)*100</f>
        <v>13.454376163873372</v>
      </c>
      <c r="D44" s="65"/>
      <c r="E44" s="78" t="s">
        <v>93</v>
      </c>
      <c r="F44" s="97">
        <v>37500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593</v>
      </c>
      <c r="C46" s="105">
        <f>(B46/$B$37)*100</f>
        <v>27.607076350093106</v>
      </c>
      <c r="D46" s="65"/>
      <c r="E46" s="78" t="s">
        <v>96</v>
      </c>
      <c r="F46" s="97">
        <v>14663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35030</v>
      </c>
      <c r="G48" s="112" t="s">
        <v>261</v>
      </c>
    </row>
    <row r="49" spans="1:7" ht="13.5" thickBot="1">
      <c r="A49" s="82" t="s">
        <v>292</v>
      </c>
      <c r="B49" s="98">
        <v>85</v>
      </c>
      <c r="C49" s="105">
        <f aca="true" t="shared" si="4" ref="C49:C55">(B49/$B$37)*100</f>
        <v>3.9571694599627563</v>
      </c>
      <c r="D49" s="87"/>
      <c r="E49" s="88" t="s">
        <v>102</v>
      </c>
      <c r="F49" s="113">
        <v>21610</v>
      </c>
      <c r="G49" s="114" t="s">
        <v>261</v>
      </c>
    </row>
    <row r="50" spans="1:7" ht="13.5" thickTop="1">
      <c r="A50" s="82" t="s">
        <v>116</v>
      </c>
      <c r="B50" s="98">
        <v>117</v>
      </c>
      <c r="C50" s="105">
        <f t="shared" si="4"/>
        <v>5.4469273743016755</v>
      </c>
      <c r="D50" s="65"/>
      <c r="E50" s="78"/>
      <c r="F50" s="86"/>
      <c r="G50" s="85"/>
    </row>
    <row r="51" spans="1:7" ht="12.75">
      <c r="A51" s="82" t="s">
        <v>117</v>
      </c>
      <c r="B51" s="98">
        <v>486</v>
      </c>
      <c r="C51" s="105">
        <f t="shared" si="4"/>
        <v>22.62569832402235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90</v>
      </c>
      <c r="C52" s="105">
        <f t="shared" si="4"/>
        <v>4.189944134078212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232</v>
      </c>
      <c r="C53" s="105">
        <f t="shared" si="4"/>
        <v>10.800744878957168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204</v>
      </c>
      <c r="C54" s="105">
        <f t="shared" si="4"/>
        <v>9.497206703910614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23</v>
      </c>
      <c r="C55" s="105">
        <f t="shared" si="4"/>
        <v>1.0707635009310987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60</v>
      </c>
      <c r="C57" s="105">
        <f>(B57/$B$37)*100</f>
        <v>2.793296089385475</v>
      </c>
      <c r="D57" s="65"/>
      <c r="E57" s="79" t="s">
        <v>84</v>
      </c>
      <c r="F57" s="80">
        <v>179</v>
      </c>
      <c r="G57" s="105">
        <f>(F57/L57)*100</f>
        <v>13.0466472303207</v>
      </c>
      <c r="H57" s="79" t="s">
        <v>84</v>
      </c>
      <c r="L57" s="15">
        <v>1372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148</v>
      </c>
      <c r="G58" s="105">
        <f>(F58/L58)*100</f>
        <v>18.5</v>
      </c>
      <c r="H58" s="78" t="s">
        <v>118</v>
      </c>
      <c r="L58" s="15">
        <v>800</v>
      </c>
    </row>
    <row r="59" spans="1:12" ht="12.75">
      <c r="A59" s="82" t="s">
        <v>112</v>
      </c>
      <c r="B59" s="98">
        <v>100</v>
      </c>
      <c r="C59" s="105">
        <f>(B59/$B$37)*100</f>
        <v>4.655493482309125</v>
      </c>
      <c r="D59" s="65"/>
      <c r="E59" s="78" t="s">
        <v>120</v>
      </c>
      <c r="F59" s="97">
        <v>62</v>
      </c>
      <c r="G59" s="105">
        <f>(F59/L59)*100</f>
        <v>17.971014492753625</v>
      </c>
      <c r="H59" s="78" t="s">
        <v>120</v>
      </c>
      <c r="L59" s="15">
        <v>345</v>
      </c>
    </row>
    <row r="60" spans="1:7" ht="12.75">
      <c r="A60" s="82" t="s">
        <v>113</v>
      </c>
      <c r="B60" s="98">
        <v>400</v>
      </c>
      <c r="C60" s="105">
        <f>(B60/$B$37)*100</f>
        <v>18.6219739292365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148</v>
      </c>
      <c r="C62" s="105">
        <f>(B62/$B$37)*100</f>
        <v>6.890130353817504</v>
      </c>
      <c r="D62" s="65"/>
      <c r="E62" s="79" t="s">
        <v>123</v>
      </c>
      <c r="F62" s="80">
        <v>95</v>
      </c>
      <c r="G62" s="105">
        <f>(F62/L62)*100</f>
        <v>33.687943262411345</v>
      </c>
      <c r="H62" s="79" t="s">
        <v>394</v>
      </c>
      <c r="L62" s="15">
        <v>282</v>
      </c>
    </row>
    <row r="63" spans="1:12" ht="12.75">
      <c r="A63" s="61" t="s">
        <v>293</v>
      </c>
      <c r="B63" s="98">
        <v>48</v>
      </c>
      <c r="C63" s="105">
        <f>(B63/$B$37)*100</f>
        <v>2.2346368715083798</v>
      </c>
      <c r="D63" s="65"/>
      <c r="E63" s="78" t="s">
        <v>118</v>
      </c>
      <c r="F63" s="97">
        <v>95</v>
      </c>
      <c r="G63" s="105">
        <f>(F63/L63)*100</f>
        <v>42.0353982300885</v>
      </c>
      <c r="H63" s="78" t="s">
        <v>118</v>
      </c>
      <c r="L63" s="15">
        <v>226</v>
      </c>
    </row>
    <row r="64" spans="1:12" ht="12.75">
      <c r="A64" s="82" t="s">
        <v>114</v>
      </c>
      <c r="B64" s="98">
        <v>155</v>
      </c>
      <c r="C64" s="105">
        <f>(B64/$B$37)*100</f>
        <v>7.216014897579143</v>
      </c>
      <c r="D64" s="65"/>
      <c r="E64" s="78" t="s">
        <v>120</v>
      </c>
      <c r="F64" s="97">
        <v>51</v>
      </c>
      <c r="G64" s="105">
        <f>(F64/L64)*100</f>
        <v>43.22033898305085</v>
      </c>
      <c r="H64" s="78" t="s">
        <v>120</v>
      </c>
      <c r="L64" s="15">
        <v>118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827</v>
      </c>
      <c r="G66" s="105">
        <f aca="true" t="shared" si="5" ref="G66:G71">(F66/L66)*100</f>
        <v>15.797516714422159</v>
      </c>
      <c r="H66" s="79" t="s">
        <v>124</v>
      </c>
      <c r="L66" s="15">
        <v>5235</v>
      </c>
    </row>
    <row r="67" spans="1:12" ht="12.75">
      <c r="A67" s="82" t="s">
        <v>126</v>
      </c>
      <c r="B67" s="97">
        <v>1627</v>
      </c>
      <c r="C67" s="105">
        <f>(B67/$B$37)*100</f>
        <v>75.74487895716946</v>
      </c>
      <c r="D67" s="65"/>
      <c r="E67" s="78" t="s">
        <v>262</v>
      </c>
      <c r="F67" s="97">
        <v>505</v>
      </c>
      <c r="G67" s="105">
        <f t="shared" si="5"/>
        <v>13.3739406779661</v>
      </c>
      <c r="H67" s="78" t="s">
        <v>262</v>
      </c>
      <c r="L67" s="15">
        <v>3776</v>
      </c>
    </row>
    <row r="68" spans="1:12" ht="12.75">
      <c r="A68" s="82" t="s">
        <v>128</v>
      </c>
      <c r="B68" s="97">
        <v>384</v>
      </c>
      <c r="C68" s="105">
        <f>(B68/$B$37)*100</f>
        <v>17.877094972067038</v>
      </c>
      <c r="D68" s="65"/>
      <c r="E68" s="78" t="s">
        <v>127</v>
      </c>
      <c r="F68" s="97">
        <v>80</v>
      </c>
      <c r="G68" s="105">
        <f t="shared" si="5"/>
        <v>11.851851851851853</v>
      </c>
      <c r="H68" s="78" t="s">
        <v>127</v>
      </c>
      <c r="L68" s="15">
        <v>675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308</v>
      </c>
      <c r="G69" s="105">
        <f t="shared" si="5"/>
        <v>21.314878892733564</v>
      </c>
      <c r="H69" s="78" t="s">
        <v>129</v>
      </c>
      <c r="L69" s="15">
        <v>1445</v>
      </c>
    </row>
    <row r="70" spans="1:12" ht="12.75">
      <c r="A70" s="82" t="s">
        <v>376</v>
      </c>
      <c r="B70" s="97">
        <v>137</v>
      </c>
      <c r="C70" s="105">
        <f>(B70/$B$37)*100</f>
        <v>6.378026070763501</v>
      </c>
      <c r="D70" s="65"/>
      <c r="E70" s="78" t="s">
        <v>130</v>
      </c>
      <c r="F70" s="97">
        <v>235</v>
      </c>
      <c r="G70" s="105">
        <f t="shared" si="5"/>
        <v>21.422060164083863</v>
      </c>
      <c r="H70" s="78" t="s">
        <v>130</v>
      </c>
      <c r="L70" s="15">
        <v>1097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219</v>
      </c>
      <c r="G71" s="118">
        <f t="shared" si="5"/>
        <v>25.917159763313606</v>
      </c>
      <c r="H71" s="92" t="s">
        <v>131</v>
      </c>
      <c r="L71" s="15">
        <v>845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2171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1873</v>
      </c>
      <c r="G9" s="81">
        <f>(F9/$F$9)*100</f>
        <v>100</v>
      </c>
      <c r="I9" s="53"/>
    </row>
    <row r="10" spans="1:7" ht="12.75">
      <c r="A10" s="36" t="s">
        <v>137</v>
      </c>
      <c r="B10" s="97">
        <v>1410</v>
      </c>
      <c r="C10" s="105">
        <f aca="true" t="shared" si="0" ref="C10:C18">(B10/$B$8)*100</f>
        <v>64.9470290188853</v>
      </c>
      <c r="E10" s="32" t="s">
        <v>138</v>
      </c>
      <c r="F10" s="97">
        <v>1783</v>
      </c>
      <c r="G10" s="105">
        <f>(F10/$F$9)*100</f>
        <v>95.19487453283503</v>
      </c>
    </row>
    <row r="11" spans="1:7" ht="12.75">
      <c r="A11" s="36" t="s">
        <v>139</v>
      </c>
      <c r="B11" s="97">
        <v>15</v>
      </c>
      <c r="C11" s="105">
        <f t="shared" si="0"/>
        <v>0.6909258406264395</v>
      </c>
      <c r="E11" s="32" t="s">
        <v>140</v>
      </c>
      <c r="F11" s="97">
        <v>84</v>
      </c>
      <c r="G11" s="105">
        <f>(F11/$F$9)*100</f>
        <v>4.484783769353977</v>
      </c>
    </row>
    <row r="12" spans="1:7" ht="12.75">
      <c r="A12" s="36" t="s">
        <v>141</v>
      </c>
      <c r="B12" s="97">
        <v>55</v>
      </c>
      <c r="C12" s="105">
        <f t="shared" si="0"/>
        <v>2.533394748963611</v>
      </c>
      <c r="E12" s="32" t="s">
        <v>142</v>
      </c>
      <c r="F12" s="97">
        <v>6</v>
      </c>
      <c r="G12" s="105">
        <f>(F12/$F$9)*100</f>
        <v>0.32034169781099836</v>
      </c>
    </row>
    <row r="13" spans="1:7" ht="12.75">
      <c r="A13" s="36" t="s">
        <v>143</v>
      </c>
      <c r="B13" s="97">
        <v>7</v>
      </c>
      <c r="C13" s="105">
        <f t="shared" si="0"/>
        <v>0.32243205895900506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923</v>
      </c>
      <c r="G14" s="81">
        <f>(F14/$F$14)*100</f>
        <v>100</v>
      </c>
    </row>
    <row r="15" spans="1:7" ht="12.75">
      <c r="A15" s="36" t="s">
        <v>146</v>
      </c>
      <c r="B15" s="97">
        <v>6</v>
      </c>
      <c r="C15" s="105">
        <f t="shared" si="0"/>
        <v>0.2763703362505758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195</v>
      </c>
      <c r="G16" s="105">
        <f>(F16/$F$14)*100</f>
        <v>21.12676056338028</v>
      </c>
    </row>
    <row r="17" spans="1:7" ht="12.75">
      <c r="A17" s="36" t="s">
        <v>150</v>
      </c>
      <c r="B17" s="97">
        <v>678</v>
      </c>
      <c r="C17" s="105">
        <f t="shared" si="0"/>
        <v>31.229847996315062</v>
      </c>
      <c r="E17" s="1" t="s">
        <v>151</v>
      </c>
      <c r="F17" s="97">
        <v>591</v>
      </c>
      <c r="G17" s="105">
        <f aca="true" t="shared" si="1" ref="G17:G23">(F17/$F$14)*100</f>
        <v>64.03033586132177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117</v>
      </c>
      <c r="G18" s="105">
        <f t="shared" si="1"/>
        <v>12.676056338028168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</v>
      </c>
      <c r="G19" s="105">
        <f t="shared" si="1"/>
        <v>2.1668472372697725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29</v>
      </c>
      <c r="C21" s="105">
        <f aca="true" t="shared" si="2" ref="C21:C28">(B21/$B$8)*100</f>
        <v>1.3357899585444497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24</v>
      </c>
      <c r="C22" s="105">
        <f t="shared" si="2"/>
        <v>1.105481345002303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94</v>
      </c>
      <c r="C23" s="105">
        <f t="shared" si="2"/>
        <v>4.329801934592354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334</v>
      </c>
      <c r="C24" s="105">
        <f t="shared" si="2"/>
        <v>15.384615384615385</v>
      </c>
      <c r="E24" s="1" t="s">
        <v>163</v>
      </c>
      <c r="F24" s="97">
        <v>66100</v>
      </c>
      <c r="G24" s="112" t="s">
        <v>261</v>
      </c>
    </row>
    <row r="25" spans="1:7" ht="12.75">
      <c r="A25" s="36" t="s">
        <v>164</v>
      </c>
      <c r="B25" s="97">
        <v>469</v>
      </c>
      <c r="C25" s="105">
        <f t="shared" si="2"/>
        <v>21.60294795025334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391</v>
      </c>
      <c r="C26" s="105">
        <f t="shared" si="2"/>
        <v>18.010133578995855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328</v>
      </c>
      <c r="C27" s="105">
        <f t="shared" si="2"/>
        <v>15.108245048364811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502</v>
      </c>
      <c r="C28" s="105">
        <f t="shared" si="2"/>
        <v>23.122984799631507</v>
      </c>
      <c r="E28" s="32" t="s">
        <v>176</v>
      </c>
      <c r="F28" s="97">
        <v>574</v>
      </c>
      <c r="G28" s="105">
        <f aca="true" t="shared" si="3" ref="G28:G35">(F28/$F$14)*100</f>
        <v>62.188515709642466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43</v>
      </c>
      <c r="G30" s="105">
        <f t="shared" si="3"/>
        <v>4.658721560130011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0.2763703362505758</v>
      </c>
      <c r="E31" s="32" t="s">
        <v>181</v>
      </c>
      <c r="F31" s="97">
        <v>143</v>
      </c>
      <c r="G31" s="105">
        <f t="shared" si="3"/>
        <v>15.492957746478872</v>
      </c>
    </row>
    <row r="32" spans="1:7" ht="12.75">
      <c r="A32" s="36" t="s">
        <v>182</v>
      </c>
      <c r="B32" s="97">
        <v>56</v>
      </c>
      <c r="C32" s="105">
        <f t="shared" si="4"/>
        <v>2.5794564716720405</v>
      </c>
      <c r="E32" s="32" t="s">
        <v>183</v>
      </c>
      <c r="F32" s="97">
        <v>210</v>
      </c>
      <c r="G32" s="105">
        <f t="shared" si="3"/>
        <v>22.75189599133261</v>
      </c>
    </row>
    <row r="33" spans="1:7" ht="12.75">
      <c r="A33" s="36" t="s">
        <v>184</v>
      </c>
      <c r="B33" s="97">
        <v>113</v>
      </c>
      <c r="C33" s="105">
        <f t="shared" si="4"/>
        <v>5.20497466605251</v>
      </c>
      <c r="E33" s="32" t="s">
        <v>185</v>
      </c>
      <c r="F33" s="97">
        <v>151</v>
      </c>
      <c r="G33" s="105">
        <f t="shared" si="3"/>
        <v>16.35969664138678</v>
      </c>
    </row>
    <row r="34" spans="1:7" ht="12.75">
      <c r="A34" s="36" t="s">
        <v>186</v>
      </c>
      <c r="B34" s="97">
        <v>458</v>
      </c>
      <c r="C34" s="105">
        <f t="shared" si="4"/>
        <v>21.09626900046062</v>
      </c>
      <c r="E34" s="32" t="s">
        <v>187</v>
      </c>
      <c r="F34" s="97">
        <v>27</v>
      </c>
      <c r="G34" s="105">
        <f t="shared" si="3"/>
        <v>2.925243770314193</v>
      </c>
    </row>
    <row r="35" spans="1:7" ht="12.75">
      <c r="A35" s="36" t="s">
        <v>188</v>
      </c>
      <c r="B35" s="97">
        <v>580</v>
      </c>
      <c r="C35" s="105">
        <f t="shared" si="4"/>
        <v>26.715799170888992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422</v>
      </c>
      <c r="C36" s="105">
        <f t="shared" si="4"/>
        <v>19.438046982957164</v>
      </c>
      <c r="E36" s="32" t="s">
        <v>191</v>
      </c>
      <c r="F36" s="97">
        <v>826</v>
      </c>
      <c r="G36" s="112" t="s">
        <v>261</v>
      </c>
    </row>
    <row r="37" spans="1:7" ht="12.75">
      <c r="A37" s="36" t="s">
        <v>192</v>
      </c>
      <c r="B37" s="97">
        <v>237</v>
      </c>
      <c r="C37" s="105">
        <f t="shared" si="4"/>
        <v>10.916628281897744</v>
      </c>
      <c r="E37" s="32" t="s">
        <v>193</v>
      </c>
      <c r="F37" s="97">
        <v>349</v>
      </c>
      <c r="G37" s="105">
        <f>(F37/$F$14)*100</f>
        <v>37.81148429035753</v>
      </c>
    </row>
    <row r="38" spans="1:7" ht="12.75">
      <c r="A38" s="36" t="s">
        <v>194</v>
      </c>
      <c r="B38" s="97">
        <v>199</v>
      </c>
      <c r="C38" s="105">
        <f t="shared" si="4"/>
        <v>9.166282818977429</v>
      </c>
      <c r="E38" s="32" t="s">
        <v>191</v>
      </c>
      <c r="F38" s="97">
        <v>332</v>
      </c>
      <c r="G38" s="112" t="s">
        <v>261</v>
      </c>
    </row>
    <row r="39" spans="1:7" ht="12.75">
      <c r="A39" s="36" t="s">
        <v>195</v>
      </c>
      <c r="B39" s="97">
        <v>100</v>
      </c>
      <c r="C39" s="105">
        <f t="shared" si="4"/>
        <v>4.606172270842929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289</v>
      </c>
      <c r="G43" s="105">
        <f aca="true" t="shared" si="5" ref="G43:G48">(F43/$F$14)*100</f>
        <v>31.31094257854821</v>
      </c>
    </row>
    <row r="44" spans="1:7" ht="12.75">
      <c r="A44" s="36" t="s">
        <v>209</v>
      </c>
      <c r="B44" s="98">
        <v>239</v>
      </c>
      <c r="C44" s="105">
        <f aca="true" t="shared" si="6" ref="C44:C49">(B44/$B$42)*100</f>
        <v>12.760277629471437</v>
      </c>
      <c r="E44" s="32" t="s">
        <v>210</v>
      </c>
      <c r="F44" s="97">
        <v>208</v>
      </c>
      <c r="G44" s="105">
        <f t="shared" si="5"/>
        <v>22.535211267605636</v>
      </c>
    </row>
    <row r="45" spans="1:7" ht="12.75">
      <c r="A45" s="36" t="s">
        <v>211</v>
      </c>
      <c r="B45" s="98">
        <v>413</v>
      </c>
      <c r="C45" s="105">
        <f t="shared" si="6"/>
        <v>22.05018686599039</v>
      </c>
      <c r="E45" s="32" t="s">
        <v>212</v>
      </c>
      <c r="F45" s="97">
        <v>118</v>
      </c>
      <c r="G45" s="105">
        <f t="shared" si="5"/>
        <v>12.784398699891659</v>
      </c>
    </row>
    <row r="46" spans="1:7" ht="12.75">
      <c r="A46" s="36" t="s">
        <v>213</v>
      </c>
      <c r="B46" s="98">
        <v>342</v>
      </c>
      <c r="C46" s="105">
        <f t="shared" si="6"/>
        <v>18.25947677522691</v>
      </c>
      <c r="E46" s="32" t="s">
        <v>214</v>
      </c>
      <c r="F46" s="97">
        <v>73</v>
      </c>
      <c r="G46" s="105">
        <f t="shared" si="5"/>
        <v>7.90899241603467</v>
      </c>
    </row>
    <row r="47" spans="1:7" ht="12.75">
      <c r="A47" s="36" t="s">
        <v>215</v>
      </c>
      <c r="B47" s="97">
        <v>417</v>
      </c>
      <c r="C47" s="105">
        <f t="shared" si="6"/>
        <v>22.26374799786439</v>
      </c>
      <c r="E47" s="32" t="s">
        <v>216</v>
      </c>
      <c r="F47" s="97">
        <v>24</v>
      </c>
      <c r="G47" s="105">
        <f t="shared" si="5"/>
        <v>2.600216684723727</v>
      </c>
    </row>
    <row r="48" spans="1:7" ht="12.75">
      <c r="A48" s="36" t="s">
        <v>217</v>
      </c>
      <c r="B48" s="97">
        <v>206</v>
      </c>
      <c r="C48" s="105">
        <f t="shared" si="6"/>
        <v>10.998398291510945</v>
      </c>
      <c r="E48" s="32" t="s">
        <v>218</v>
      </c>
      <c r="F48" s="97">
        <v>204</v>
      </c>
      <c r="G48" s="105">
        <f t="shared" si="5"/>
        <v>22.10184182015168</v>
      </c>
    </row>
    <row r="49" spans="1:7" ht="12.75">
      <c r="A49" s="36" t="s">
        <v>219</v>
      </c>
      <c r="B49" s="97">
        <v>256</v>
      </c>
      <c r="C49" s="105">
        <f t="shared" si="6"/>
        <v>13.66791243993593</v>
      </c>
      <c r="E49" s="32" t="s">
        <v>220</v>
      </c>
      <c r="F49" s="97">
        <v>7</v>
      </c>
      <c r="G49" s="105">
        <f>(F49/$F$14)*100</f>
        <v>0.7583965330444203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390</v>
      </c>
      <c r="G51" s="81">
        <f>(F51/F$51)*100</f>
        <v>100</v>
      </c>
    </row>
    <row r="52" spans="1:7" ht="12.75">
      <c r="A52" s="4" t="s">
        <v>223</v>
      </c>
      <c r="B52" s="97">
        <v>90</v>
      </c>
      <c r="C52" s="105">
        <f>(B52/$B$42)*100</f>
        <v>4.8051254671649755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786</v>
      </c>
      <c r="C53" s="105">
        <f>(B53/$B$42)*100</f>
        <v>41.96476241324079</v>
      </c>
      <c r="E53" s="32" t="s">
        <v>226</v>
      </c>
      <c r="F53" s="97">
        <v>4</v>
      </c>
      <c r="G53" s="105">
        <f>(F53/F$51)*100</f>
        <v>1.0256410256410255</v>
      </c>
    </row>
    <row r="54" spans="1:7" ht="12.75">
      <c r="A54" s="4" t="s">
        <v>227</v>
      </c>
      <c r="B54" s="97">
        <v>758</v>
      </c>
      <c r="C54" s="105">
        <f>(B54/$B$42)*100</f>
        <v>40.4698344901228</v>
      </c>
      <c r="E54" s="32" t="s">
        <v>228</v>
      </c>
      <c r="F54" s="97">
        <v>13</v>
      </c>
      <c r="G54" s="105">
        <f aca="true" t="shared" si="7" ref="G54:G60">(F54/F$51)*100</f>
        <v>3.3333333333333335</v>
      </c>
    </row>
    <row r="55" spans="1:7" ht="12.75">
      <c r="A55" s="4" t="s">
        <v>229</v>
      </c>
      <c r="B55" s="97">
        <v>239</v>
      </c>
      <c r="C55" s="105">
        <f>(B55/$B$42)*100</f>
        <v>12.760277629471437</v>
      </c>
      <c r="E55" s="32" t="s">
        <v>230</v>
      </c>
      <c r="F55" s="97">
        <v>33</v>
      </c>
      <c r="G55" s="105">
        <f t="shared" si="7"/>
        <v>8.461538461538462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170</v>
      </c>
      <c r="G56" s="105">
        <f t="shared" si="7"/>
        <v>43.58974358974359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94</v>
      </c>
      <c r="G57" s="105">
        <f t="shared" si="7"/>
        <v>24.102564102564102</v>
      </c>
    </row>
    <row r="58" spans="1:7" ht="12.75">
      <c r="A58" s="36" t="s">
        <v>234</v>
      </c>
      <c r="B58" s="97">
        <v>927</v>
      </c>
      <c r="C58" s="105">
        <f aca="true" t="shared" si="8" ref="C58:C66">(B58/$B$42)*100</f>
        <v>49.492792311799256</v>
      </c>
      <c r="E58" s="32" t="s">
        <v>235</v>
      </c>
      <c r="F58" s="97">
        <v>18</v>
      </c>
      <c r="G58" s="105">
        <f t="shared" si="7"/>
        <v>4.615384615384616</v>
      </c>
    </row>
    <row r="59" spans="1:7" ht="12.75">
      <c r="A59" s="36" t="s">
        <v>236</v>
      </c>
      <c r="B59" s="97">
        <v>109</v>
      </c>
      <c r="C59" s="105">
        <f t="shared" si="8"/>
        <v>5.819540843566471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75</v>
      </c>
      <c r="C60" s="105">
        <f t="shared" si="8"/>
        <v>4.00427122263748</v>
      </c>
      <c r="E60" s="32" t="s">
        <v>239</v>
      </c>
      <c r="F60" s="97">
        <v>58</v>
      </c>
      <c r="G60" s="105">
        <f t="shared" si="7"/>
        <v>14.871794871794872</v>
      </c>
    </row>
    <row r="61" spans="1:7" ht="12.75">
      <c r="A61" s="36" t="s">
        <v>240</v>
      </c>
      <c r="B61" s="97">
        <v>709</v>
      </c>
      <c r="C61" s="105">
        <f t="shared" si="8"/>
        <v>37.853710624666306</v>
      </c>
      <c r="E61" s="32" t="s">
        <v>163</v>
      </c>
      <c r="F61" s="97">
        <v>689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40</v>
      </c>
      <c r="C63" s="105">
        <f t="shared" si="8"/>
        <v>2.1356113187399894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13</v>
      </c>
      <c r="C65" s="105">
        <f t="shared" si="8"/>
        <v>0.6940736785904965</v>
      </c>
      <c r="E65" s="32" t="s">
        <v>208</v>
      </c>
      <c r="F65" s="97">
        <v>25</v>
      </c>
      <c r="G65" s="105">
        <f aca="true" t="shared" si="9" ref="G65:G71">(F65/F$51)*100</f>
        <v>6.41025641025641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73</v>
      </c>
      <c r="G66" s="105">
        <f t="shared" si="9"/>
        <v>18.71794871794872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57</v>
      </c>
      <c r="G67" s="105">
        <f t="shared" si="9"/>
        <v>14.615384615384617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45</v>
      </c>
      <c r="G68" s="105">
        <f t="shared" si="9"/>
        <v>11.538461538461538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10</v>
      </c>
      <c r="G69" s="105">
        <f t="shared" si="9"/>
        <v>2.564102564102564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122</v>
      </c>
      <c r="G70" s="105">
        <f t="shared" si="9"/>
        <v>31.28205128205128</v>
      </c>
    </row>
    <row r="71" spans="1:7" ht="12.75">
      <c r="A71" s="54" t="s">
        <v>252</v>
      </c>
      <c r="B71" s="103">
        <v>39</v>
      </c>
      <c r="C71" s="115">
        <f>(B71/$B$42)*100</f>
        <v>2.08222103577149</v>
      </c>
      <c r="D71" s="41"/>
      <c r="E71" s="44" t="s">
        <v>220</v>
      </c>
      <c r="F71" s="103">
        <v>58</v>
      </c>
      <c r="G71" s="115">
        <f t="shared" si="9"/>
        <v>14.871794871794872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2002-06-11T13:22:42Z</dcterms:modified>
  <cp:category/>
  <cp:version/>
  <cp:contentType/>
  <cp:contentStatus/>
</cp:coreProperties>
</file>