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<sst xmlns="http://schemas.openxmlformats.org/spreadsheetml/2006/main" count="696" uniqueCount="437">
  <si>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</si>
  <si>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</si>
  <si>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</si>
  <si>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</si>
  <si>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</si>
  <si>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</si>
  <si>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</si>
  <si>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</si>
  <si>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</si>
  <si>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</si>
  <si>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</si>
  <si>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</si>
  <si>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</si>
  <si>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</si>
  <si>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</si>
  <si>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</si>
  <si>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</si>
  <si>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</si>
  <si>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</si>
  <si>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</si>
  <si>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</si>
  <si>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</si>
  <si>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</si>
  <si>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</si>
  <si>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</si>
  <si>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</si>
  <si>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</si>
  <si>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</si>
  <si>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</si>
  <si>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</si>
  <si>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</si>
  <si>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</si>
  <si>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</si>
  <si>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</si>
  <si>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</si>
  <si>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</si>
  <si>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</si>
  <si>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</si>
  <si>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</si>
  <si>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</si>
  <si>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</si>
  <si>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</si>
  <si>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</si>
  <si>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</si>
  <si>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</si>
  <si>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</si>
  <si>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</si>
  <si>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</si>
  <si>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</si>
  <si>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</si>
  <si>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</si>
  <si>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</si>
  <si>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</si>
  <si>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</si>
  <si>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</si>
  <si>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</si>
  <si>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</si>
  <si>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</si>
  <si>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</si>
  <si>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</si>
  <si>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</si>
  <si>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</si>
  <si>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</si>
  <si>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</si>
  <si>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</si>
  <si>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</si>
  <si>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</si>
  <si>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</si>
  <si>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</si>
  <si>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</si>
  <si>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</si>
  <si>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</si>
  <si>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</si>
  <si>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</si>
  <si>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</si>
  <si>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</si>
  <si>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</si>
  <si>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</si>
  <si>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</si>
  <si>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</si>
  <si>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</si>
  <si>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</si>
  <si>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</si>
  <si>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</si>
  <si>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</si>
  <si>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</si>
  <si>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</si>
  <si>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</si>
  <si>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</si>
  <si>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</si>
  <si>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</si>
  <si>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</si>
  <si>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</si>
  <si>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</si>
  <si>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</si>
  <si>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</si>
  <si>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</si>
  <si>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</si>
  <si>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</si>
  <si>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</si>
  <si>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</si>
  <si>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</si>
  <si>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</si>
  <si>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</si>
  <si>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</si>
  <si>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</si>
  <si>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</si>
  <si>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</si>
  <si>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</si>
  <si>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</si>
  <si>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</si>
  <si>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</si>
  <si>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</si>
  <si>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</si>
  <si>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</si>
  <si>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</si>
  <si>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</si>
  <si>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</si>
  <si>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</si>
  <si>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</si>
  <si>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</si>
  <si>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</si>
  <si>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</si>
  <si>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</si>
  <si>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</si>
  <si>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</si>
  <si>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</si>
  <si>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</si>
  <si>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</si>
  <si>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</si>
  <si>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</si>
  <si>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</si>
  <si>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</si>
  <si>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</si>
  <si>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</si>
  <si>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</si>
  <si>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</si>
  <si>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</si>
  <si>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</si>
  <si>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</si>
  <si>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</si>
  <si>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</si>
  <si>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</si>
  <si>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</si>
  <si>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</si>
  <si>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</si>
  <si>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</si>
  <si>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</si>
  <si>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</si>
  <si>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</si>
  <si>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</si>
  <si>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</si>
  <si>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</si>
  <si>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</si>
  <si>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</si>
  <si>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</si>
  <si>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</si>
  <si>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</si>
  <si>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</si>
  <si>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</si>
  <si>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</si>
  <si>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</si>
  <si>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</si>
  <si>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</si>
  <si>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</si>
  <si>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</si>
  <si>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</si>
  <si>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</si>
  <si>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</si>
  <si>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</si>
  <si>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</si>
  <si>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</si>
  <si>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</si>
  <si>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</si>
  <si>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</si>
  <si>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</si>
  <si>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</si>
  <si>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</si>
  <si>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</si>
  <si>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</si>
  <si>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</si>
  <si>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</si>
  <si>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</si>
  <si>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</si>
  <si>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</si>
  <si>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</si>
  <si>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</si>
  <si>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</si>
  <si>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</si>
  <si>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</si>
  <si>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</si>
  <si>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</si>
  <si>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</si>
  <si>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</si>
  <si>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</si>
  <si>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</si>
  <si>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</si>
  <si>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</si>
  <si>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</si>
  <si>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</si>
  <si>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</si>
  <si>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</si>
  <si>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</si>
  <si>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</si>
  <si>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</si>
  <si>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</si>
  <si>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</si>
  <si>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</si>
  <si>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</si>
  <si>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</si>
  <si>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</si>
  <si>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</si>
  <si>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</si>
  <si>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</si>
  <si>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</si>
  <si>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</si>
  <si>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</si>
  <si>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</si>
  <si>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</si>
  <si>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</si>
  <si>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</si>
  <si>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</si>
  <si>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</si>
  <si>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</si>
  <si>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</si>
  <si>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</si>
  <si>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</si>
  <si>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</si>
  <si>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</si>
  <si>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</si>
  <si>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</si>
  <si>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</si>
  <si>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</si>
  <si>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</si>
  <si>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</si>
  <si>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</si>
  <si>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</si>
  <si>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</si>
  <si>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</si>
  <si>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</si>
  <si>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</si>
  <si>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</si>
  <si>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</si>
  <si>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</si>
  <si>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</si>
  <si>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</si>
  <si>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</si>
  <si>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</si>
  <si>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</si>
  <si>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</si>
  <si>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</si>
  <si>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</si>
  <si>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</si>
  <si>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</si>
  <si>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</si>
  <si>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</si>
  <si>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</si>
  <si>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</si>
  <si>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</si>
  <si>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</si>
  <si>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</si>
  <si>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</si>
  <si>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</si>
  <si>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</si>
  <si>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</si>
  <si>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</si>
  <si>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</si>
  <si>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</si>
  <si>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</si>
  <si>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</si>
  <si>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</si>
  <si>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</si>
  <si>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</si>
  <si>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</si>
  <si>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</si>
  <si>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</si>
  <si>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</si>
  <si>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</si>
  <si>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</si>
  <si>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</si>
  <si>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</si>
  <si>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</si>
  <si>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</si>
  <si>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</si>
  <si>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</si>
  <si>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</si>
  <si>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</si>
  <si>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</si>
  <si>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</si>
  <si>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</si>
  <si>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</si>
  <si>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</si>
  <si>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</si>
  <si>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</si>
  <si>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</si>
  <si>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</si>
  <si>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</si>
  <si>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</si>
  <si>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</si>
  <si>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</si>
  <si>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</si>
  <si>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</si>
  <si>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</si>
  <si>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</si>
  <si>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</si>
  <si>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</si>
  <si>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</si>
  <si>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</si>
  <si>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</si>
  <si>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</si>
  <si>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</si>
  <si>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</si>
  <si>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</si>
  <si>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</si>
  <si>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</si>
  <si>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</si>
  <si>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</si>
  <si>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</si>
  <si>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</si>
  <si>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</si>
  <si>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</si>
  <si>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</si>
  <si>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</si>
  <si>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</si>
  <si>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</si>
  <si>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</si>
  <si>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</si>
  <si>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</si>
  <si>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</si>
  <si>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</si>
  <si>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</si>
  <si>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</si>
  <si>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</si>
  <si>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</si>
  <si>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</si>
  <si>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</si>
  <si>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</si>
  <si>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</si>
  <si>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</si>
  <si>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</si>
  <si>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</si>
  <si>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</si>
  <si>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</si>
  <si>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</si>
  <si>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</si>
  <si>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</si>
  <si>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</si>
  <si>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</si>
  <si>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</si>
  <si>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</si>
  <si>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</si>
  <si>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</si>
  <si>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</si>
  <si>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</si>
  <si>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</si>
  <si>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</si>
  <si>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</si>
  <si>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</si>
  <si>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</si>
  <si>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</si>
  <si>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</si>
  <si>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</si>
  <si>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</si>
  <si>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</si>
  <si>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</si>
  <si>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</si>
  <si>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</si>
  <si>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</si>
  <si>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</si>
  <si>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</si>
  <si>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</si>
  <si>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</si>
  <si>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</si>
  <si>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</si>
  <si>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</si>
  <si>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</si>
  <si>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</si>
  <si>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</si>
  <si>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</si>
  <si>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</si>
  <si>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</si>
  <si>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</si>
  <si>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</si>
  <si>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</si>
  <si>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</si>
  <si>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</si>
  <si>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</si>
  <si>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</si>
  <si>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</si>
  <si>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</si>
  <si>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</si>
  <si>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</si>
  <si>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</si>
  <si>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</si>
  <si>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</si>
  <si>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</si>
  <si>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Downe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</si>
  <si>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Downe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</si>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</sst>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1631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1631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846</v>
      </c>
      <c r="C9" s="151">
        <f>(B9/$B$7)*100</f>
        <v>51.87001839362354</v>
      </c>
      <c r="D9" s="152"/>
      <c r="E9" s="152" t="s">
        <v>403</v>
      </c>
      <c r="F9" s="150">
        <v>55</v>
      </c>
      <c r="G9" s="153">
        <f t="shared" si="0"/>
        <v>3.3721643163703248</v>
      </c>
    </row>
    <row r="10" spans="1:7" ht="12.75">
      <c r="A10" s="149" t="s">
        <v>404</v>
      </c>
      <c r="B10" s="150">
        <v>785</v>
      </c>
      <c r="C10" s="151">
        <f>(B10/$B$7)*100</f>
        <v>48.129981606376454</v>
      </c>
      <c r="D10" s="152"/>
      <c r="E10" s="152" t="s">
        <v>405</v>
      </c>
      <c r="F10" s="150">
        <v>4</v>
      </c>
      <c r="G10" s="153">
        <f t="shared" si="0"/>
        <v>0.24524831391784183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49</v>
      </c>
      <c r="G11" s="153">
        <f t="shared" si="0"/>
        <v>3.004291845493562</v>
      </c>
    </row>
    <row r="12" spans="1:7" ht="12.75">
      <c r="A12" s="149" t="s">
        <v>407</v>
      </c>
      <c r="B12" s="150">
        <v>91</v>
      </c>
      <c r="C12" s="151">
        <f aca="true" t="shared" si="1" ref="C12:C24">B12*100/B$7</f>
        <v>5.579399141630901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105</v>
      </c>
      <c r="C13" s="151">
        <f t="shared" si="1"/>
        <v>6.437768240343348</v>
      </c>
      <c r="D13" s="152"/>
      <c r="E13" s="152" t="s">
        <v>410</v>
      </c>
      <c r="F13" s="150">
        <v>2</v>
      </c>
      <c r="G13" s="153">
        <f t="shared" si="0"/>
        <v>0.12262415695892091</v>
      </c>
    </row>
    <row r="14" spans="1:7" ht="12.75">
      <c r="A14" s="149" t="s">
        <v>411</v>
      </c>
      <c r="B14" s="150">
        <v>115</v>
      </c>
      <c r="C14" s="151">
        <f t="shared" si="1"/>
        <v>7.050889025137952</v>
      </c>
      <c r="D14" s="152"/>
      <c r="E14" s="152" t="s">
        <v>412</v>
      </c>
      <c r="F14" s="150">
        <v>1576</v>
      </c>
      <c r="G14" s="153">
        <f t="shared" si="0"/>
        <v>96.62783568362967</v>
      </c>
    </row>
    <row r="15" spans="1:7" ht="12.75">
      <c r="A15" s="149" t="s">
        <v>413</v>
      </c>
      <c r="B15" s="150">
        <v>107</v>
      </c>
      <c r="C15" s="151">
        <f t="shared" si="1"/>
        <v>6.560392397302269</v>
      </c>
      <c r="D15" s="152"/>
      <c r="E15" s="152" t="s">
        <v>414</v>
      </c>
      <c r="F15" s="150">
        <v>1456</v>
      </c>
      <c r="G15" s="153">
        <f t="shared" si="0"/>
        <v>89.27038626609442</v>
      </c>
    </row>
    <row r="16" spans="1:7" ht="12.75">
      <c r="A16" s="149" t="s">
        <v>415</v>
      </c>
      <c r="B16" s="150">
        <v>69</v>
      </c>
      <c r="C16" s="151">
        <f t="shared" si="1"/>
        <v>4.230533415082771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174</v>
      </c>
      <c r="C17" s="151">
        <f t="shared" si="1"/>
        <v>10.668301655426118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221</v>
      </c>
      <c r="C18" s="151">
        <f t="shared" si="1"/>
        <v>13.549969343960761</v>
      </c>
      <c r="D18" s="152"/>
      <c r="E18" s="143" t="s">
        <v>419</v>
      </c>
      <c r="F18" s="141">
        <v>1631</v>
      </c>
      <c r="G18" s="148">
        <v>100</v>
      </c>
    </row>
    <row r="19" spans="1:7" ht="12.75">
      <c r="A19" s="149" t="s">
        <v>420</v>
      </c>
      <c r="B19" s="150">
        <v>232</v>
      </c>
      <c r="C19" s="151">
        <f t="shared" si="1"/>
        <v>14.224402207234824</v>
      </c>
      <c r="D19" s="152"/>
      <c r="E19" s="152" t="s">
        <v>421</v>
      </c>
      <c r="F19" s="150">
        <v>1631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118</v>
      </c>
      <c r="C20" s="151">
        <f t="shared" si="1"/>
        <v>7.234825260576334</v>
      </c>
      <c r="D20" s="152"/>
      <c r="E20" s="152" t="s">
        <v>423</v>
      </c>
      <c r="F20" s="150">
        <v>658</v>
      </c>
      <c r="G20" s="153">
        <f t="shared" si="2"/>
        <v>40.34334763948498</v>
      </c>
    </row>
    <row r="21" spans="1:7" ht="12.75">
      <c r="A21" s="149" t="s">
        <v>424</v>
      </c>
      <c r="B21" s="150">
        <v>90</v>
      </c>
      <c r="C21" s="151">
        <f t="shared" si="1"/>
        <v>5.518087063151441</v>
      </c>
      <c r="D21" s="152"/>
      <c r="E21" s="152" t="s">
        <v>425</v>
      </c>
      <c r="F21" s="150">
        <v>336</v>
      </c>
      <c r="G21" s="153">
        <f t="shared" si="2"/>
        <v>20.600858369098713</v>
      </c>
    </row>
    <row r="22" spans="1:7" ht="12.75">
      <c r="A22" s="149" t="s">
        <v>426</v>
      </c>
      <c r="B22" s="150">
        <v>180</v>
      </c>
      <c r="C22" s="151">
        <f t="shared" si="1"/>
        <v>11.036174126302882</v>
      </c>
      <c r="D22" s="152"/>
      <c r="E22" s="152" t="s">
        <v>427</v>
      </c>
      <c r="F22" s="150">
        <v>454</v>
      </c>
      <c r="G22" s="153">
        <f t="shared" si="2"/>
        <v>27.835683629675046</v>
      </c>
    </row>
    <row r="23" spans="1:7" ht="12.75">
      <c r="A23" s="149" t="s">
        <v>428</v>
      </c>
      <c r="B23" s="150">
        <v>116</v>
      </c>
      <c r="C23" s="151">
        <f t="shared" si="1"/>
        <v>7.112201103617412</v>
      </c>
      <c r="D23" s="152"/>
      <c r="E23" s="152" t="s">
        <v>429</v>
      </c>
      <c r="F23" s="150">
        <v>314</v>
      </c>
      <c r="G23" s="153">
        <f t="shared" si="2"/>
        <v>19.251992642550583</v>
      </c>
    </row>
    <row r="24" spans="1:7" ht="12.75">
      <c r="A24" s="149" t="s">
        <v>430</v>
      </c>
      <c r="B24" s="150">
        <v>13</v>
      </c>
      <c r="C24" s="151">
        <f t="shared" si="1"/>
        <v>0.7970570202329859</v>
      </c>
      <c r="D24" s="152"/>
      <c r="E24" s="152" t="s">
        <v>431</v>
      </c>
      <c r="F24" s="150">
        <v>101</v>
      </c>
      <c r="G24" s="153">
        <f t="shared" si="2"/>
        <v>6.192519926425506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65</v>
      </c>
      <c r="G25" s="153">
        <f t="shared" si="2"/>
        <v>3.9852851011649295</v>
      </c>
    </row>
    <row r="26" spans="1:7" ht="12.75">
      <c r="A26" s="149" t="s">
        <v>433</v>
      </c>
      <c r="B26" s="155">
        <v>42.3</v>
      </c>
      <c r="C26" s="156" t="s">
        <v>261</v>
      </c>
      <c r="D26" s="152"/>
      <c r="E26" s="157" t="s">
        <v>434</v>
      </c>
      <c r="F26" s="158">
        <v>82</v>
      </c>
      <c r="G26" s="153">
        <f t="shared" si="2"/>
        <v>5.027590435315757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52</v>
      </c>
      <c r="G27" s="153">
        <f t="shared" si="2"/>
        <v>3.1882280809319434</v>
      </c>
    </row>
    <row r="28" spans="1:7" ht="12.75">
      <c r="A28" s="149" t="s">
        <v>262</v>
      </c>
      <c r="B28" s="150">
        <v>1247</v>
      </c>
      <c r="C28" s="151">
        <f aca="true" t="shared" si="3" ref="C28:C35">B28*100/B$7</f>
        <v>76.45616186388719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613</v>
      </c>
      <c r="C29" s="151">
        <f t="shared" si="3"/>
        <v>37.58430410790926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634</v>
      </c>
      <c r="C30" s="151">
        <f t="shared" si="3"/>
        <v>38.87185775597793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1201</v>
      </c>
      <c r="C31" s="151">
        <f t="shared" si="3"/>
        <v>73.635806253832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368</v>
      </c>
      <c r="C32" s="151">
        <f t="shared" si="3"/>
        <v>22.562844880441446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309</v>
      </c>
      <c r="C33" s="151">
        <f t="shared" si="3"/>
        <v>18.94543225015328</v>
      </c>
      <c r="D33" s="152"/>
      <c r="E33" s="143" t="s">
        <v>8</v>
      </c>
      <c r="F33" s="141">
        <v>658</v>
      </c>
      <c r="G33" s="148">
        <v>100</v>
      </c>
    </row>
    <row r="34" spans="1:7" ht="12.75">
      <c r="A34" s="149" t="s">
        <v>0</v>
      </c>
      <c r="B34" s="150">
        <v>149</v>
      </c>
      <c r="C34" s="151">
        <f t="shared" si="3"/>
        <v>9.135499693439607</v>
      </c>
      <c r="D34" s="152"/>
      <c r="E34" s="152" t="s">
        <v>9</v>
      </c>
      <c r="F34" s="150">
        <v>439</v>
      </c>
      <c r="G34" s="153">
        <f aca="true" t="shared" si="4" ref="G34:G42">F34*100/F$33</f>
        <v>66.71732522796353</v>
      </c>
    </row>
    <row r="35" spans="1:7" ht="12.75">
      <c r="A35" s="149" t="s">
        <v>2</v>
      </c>
      <c r="B35" s="150">
        <v>160</v>
      </c>
      <c r="C35" s="151">
        <f t="shared" si="3"/>
        <v>9.809932556713672</v>
      </c>
      <c r="D35" s="152"/>
      <c r="E35" s="152" t="s">
        <v>10</v>
      </c>
      <c r="F35" s="150">
        <v>175</v>
      </c>
      <c r="G35" s="153">
        <f t="shared" si="4"/>
        <v>26.595744680851062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336</v>
      </c>
      <c r="G36" s="153">
        <f t="shared" si="4"/>
        <v>51.06382978723404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122</v>
      </c>
      <c r="G37" s="153">
        <f t="shared" si="4"/>
        <v>18.541033434650455</v>
      </c>
    </row>
    <row r="38" spans="1:7" ht="12.75">
      <c r="A38" s="163" t="s">
        <v>13</v>
      </c>
      <c r="B38" s="150">
        <v>1607</v>
      </c>
      <c r="C38" s="151">
        <f aca="true" t="shared" si="5" ref="C38:C56">B38*100/B$7</f>
        <v>98.52851011649295</v>
      </c>
      <c r="D38" s="152"/>
      <c r="E38" s="152" t="s">
        <v>14</v>
      </c>
      <c r="F38" s="150">
        <v>68</v>
      </c>
      <c r="G38" s="153">
        <f t="shared" si="4"/>
        <v>10.33434650455927</v>
      </c>
    </row>
    <row r="39" spans="1:7" ht="12.75">
      <c r="A39" s="149" t="s">
        <v>15</v>
      </c>
      <c r="B39" s="150">
        <v>1485</v>
      </c>
      <c r="C39" s="151">
        <f t="shared" si="5"/>
        <v>91.04843654199877</v>
      </c>
      <c r="D39" s="152"/>
      <c r="E39" s="152" t="s">
        <v>10</v>
      </c>
      <c r="F39" s="150">
        <v>36</v>
      </c>
      <c r="G39" s="153">
        <f t="shared" si="4"/>
        <v>5.47112462006079</v>
      </c>
    </row>
    <row r="40" spans="1:7" ht="12.75">
      <c r="A40" s="149" t="s">
        <v>16</v>
      </c>
      <c r="B40" s="150">
        <v>79</v>
      </c>
      <c r="C40" s="151">
        <f t="shared" si="5"/>
        <v>4.843654199877376</v>
      </c>
      <c r="D40" s="152"/>
      <c r="E40" s="152" t="s">
        <v>17</v>
      </c>
      <c r="F40" s="150">
        <v>219</v>
      </c>
      <c r="G40" s="153">
        <f t="shared" si="4"/>
        <v>33.28267477203647</v>
      </c>
    </row>
    <row r="41" spans="1:7" ht="12.75">
      <c r="A41" s="149" t="s">
        <v>18</v>
      </c>
      <c r="B41" s="150">
        <v>24</v>
      </c>
      <c r="C41" s="151">
        <f t="shared" si="5"/>
        <v>1.471489883507051</v>
      </c>
      <c r="D41" s="152"/>
      <c r="E41" s="152" t="s">
        <v>19</v>
      </c>
      <c r="F41" s="150">
        <v>180</v>
      </c>
      <c r="G41" s="153">
        <f t="shared" si="4"/>
        <v>27.35562310030395</v>
      </c>
    </row>
    <row r="42" spans="1:7" ht="12.75">
      <c r="A42" s="149" t="s">
        <v>20</v>
      </c>
      <c r="B42" s="150">
        <v>3</v>
      </c>
      <c r="C42" s="151">
        <f t="shared" si="5"/>
        <v>0.18393623543838136</v>
      </c>
      <c r="D42" s="152"/>
      <c r="E42" s="152" t="s">
        <v>21</v>
      </c>
      <c r="F42" s="150">
        <v>94</v>
      </c>
      <c r="G42" s="153">
        <f t="shared" si="4"/>
        <v>14.285714285714286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0.061312078479460456</v>
      </c>
      <c r="D44" s="152"/>
      <c r="E44" s="152" t="s">
        <v>24</v>
      </c>
      <c r="F44" s="160">
        <v>216</v>
      </c>
      <c r="G44" s="164">
        <f>F44*100/F33</f>
        <v>32.82674772036474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232</v>
      </c>
      <c r="G45" s="164">
        <f>F45*100/F33</f>
        <v>35.25835866261398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0.061312078479460456</v>
      </c>
      <c r="D47" s="152"/>
      <c r="E47" s="152" t="s">
        <v>29</v>
      </c>
      <c r="F47" s="165">
        <v>2.48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45">
        <v>3.03</v>
      </c>
      <c r="G48" s="166" t="s">
        <v>261</v>
      </c>
    </row>
    <row r="49" spans="1:7" ht="12.75">
      <c r="A49" s="149" t="s">
        <v>32</v>
      </c>
      <c r="B49" s="150">
        <v>1</v>
      </c>
      <c r="C49" s="151">
        <f t="shared" si="5"/>
        <v>0.061312078479460456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1134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658</v>
      </c>
      <c r="G52" s="153">
        <f>F52*100/F$51</f>
        <v>58.02469135802469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476</v>
      </c>
      <c r="G53" s="153">
        <f>F53*100/F$51</f>
        <v>41.97530864197531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393</v>
      </c>
      <c r="G54" s="153">
        <f>F54*100/F$51</f>
        <v>34.65608465608466</v>
      </c>
    </row>
    <row r="55" spans="1:7" ht="12.75">
      <c r="A55" s="149" t="s">
        <v>43</v>
      </c>
      <c r="B55" s="150">
        <v>16</v>
      </c>
      <c r="C55" s="151">
        <f t="shared" si="5"/>
        <v>0.9809932556713673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24</v>
      </c>
      <c r="C56" s="151">
        <f t="shared" si="5"/>
        <v>1.471489883507051</v>
      </c>
      <c r="D56" s="152"/>
      <c r="E56" s="152" t="s">
        <v>45</v>
      </c>
      <c r="F56" s="167">
        <v>4.6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14.1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1508</v>
      </c>
      <c r="C60" s="168">
        <f>B60*100/B7</f>
        <v>92.45861434702637</v>
      </c>
      <c r="D60" s="152"/>
      <c r="E60" s="143" t="s">
        <v>51</v>
      </c>
      <c r="F60" s="141">
        <v>658</v>
      </c>
      <c r="G60" s="148">
        <v>100</v>
      </c>
    </row>
    <row r="61" spans="1:7" ht="12.75">
      <c r="A61" s="149" t="s">
        <v>52</v>
      </c>
      <c r="B61" s="160">
        <v>80</v>
      </c>
      <c r="C61" s="168">
        <f>B61*100/B7</f>
        <v>4.904966278356836</v>
      </c>
      <c r="D61" s="152"/>
      <c r="E61" s="152" t="s">
        <v>53</v>
      </c>
      <c r="F61" s="150">
        <v>597</v>
      </c>
      <c r="G61" s="153">
        <f>F61*100/F$60</f>
        <v>90.72948328267478</v>
      </c>
    </row>
    <row r="62" spans="1:7" ht="12.75">
      <c r="A62" s="149" t="s">
        <v>54</v>
      </c>
      <c r="B62" s="160">
        <v>38</v>
      </c>
      <c r="C62" s="168">
        <f>B62*100/B7</f>
        <v>2.329858982219497</v>
      </c>
      <c r="D62" s="152"/>
      <c r="E62" s="152" t="s">
        <v>55</v>
      </c>
      <c r="F62" s="150">
        <v>61</v>
      </c>
      <c r="G62" s="153">
        <f>F62*100/F$60</f>
        <v>9.270516717325227</v>
      </c>
    </row>
    <row r="63" spans="1:7" ht="12.75">
      <c r="A63" s="149" t="s">
        <v>56</v>
      </c>
      <c r="B63" s="160">
        <v>5</v>
      </c>
      <c r="C63" s="168">
        <f>B63*100/B7</f>
        <v>0.30656039239730226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</v>
      </c>
      <c r="C64" s="168">
        <f>B64*100/B7</f>
        <v>0.061312078479460456</v>
      </c>
      <c r="D64" s="152"/>
      <c r="E64" s="152" t="s">
        <v>58</v>
      </c>
      <c r="F64" s="145">
        <v>2.47</v>
      </c>
      <c r="G64" s="166" t="s">
        <v>261</v>
      </c>
    </row>
    <row r="65" spans="1:7" ht="13.5" thickBot="1">
      <c r="A65" s="171" t="s">
        <v>59</v>
      </c>
      <c r="B65" s="172">
        <v>24</v>
      </c>
      <c r="C65" s="173">
        <f>B65*100/B7</f>
        <v>1.471489883507051</v>
      </c>
      <c r="D65" s="174"/>
      <c r="E65" s="174" t="s">
        <v>60</v>
      </c>
      <c r="F65" s="175">
        <v>2.56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1631</v>
      </c>
      <c r="G9" s="33">
        <f>(F9/$F$9)*100</f>
        <v>100</v>
      </c>
    </row>
    <row r="10" spans="1:7" ht="12.75">
      <c r="A10" s="29" t="s">
        <v>269</v>
      </c>
      <c r="B10" s="93">
        <v>375</v>
      </c>
      <c r="C10" s="33">
        <f aca="true" t="shared" si="0" ref="C10:C15">(B10/$B$10)*100</f>
        <v>100</v>
      </c>
      <c r="E10" s="34" t="s">
        <v>270</v>
      </c>
      <c r="F10" s="97">
        <v>1607</v>
      </c>
      <c r="G10" s="84">
        <f aca="true" t="shared" si="1" ref="G10:G16">(F10/$F$9)*100</f>
        <v>98.52851011649295</v>
      </c>
    </row>
    <row r="11" spans="1:8" ht="12.75">
      <c r="A11" s="36" t="s">
        <v>271</v>
      </c>
      <c r="B11" s="98">
        <v>21</v>
      </c>
      <c r="C11" s="35">
        <f t="shared" si="0"/>
        <v>5.6000000000000005</v>
      </c>
      <c r="E11" s="34" t="s">
        <v>272</v>
      </c>
      <c r="F11" s="97">
        <v>1591</v>
      </c>
      <c r="G11" s="84">
        <f t="shared" si="1"/>
        <v>97.54751686082159</v>
      </c>
      <c r="H11" s="15" t="s">
        <v>250</v>
      </c>
    </row>
    <row r="12" spans="1:8" ht="12.75">
      <c r="A12" s="36" t="s">
        <v>273</v>
      </c>
      <c r="B12" s="98">
        <v>17</v>
      </c>
      <c r="C12" s="35">
        <f t="shared" si="0"/>
        <v>4.533333333333333</v>
      </c>
      <c r="E12" s="34" t="s">
        <v>274</v>
      </c>
      <c r="F12" s="97">
        <v>1261</v>
      </c>
      <c r="G12" s="84">
        <f t="shared" si="1"/>
        <v>77.31453096259963</v>
      </c>
      <c r="H12" s="15" t="s">
        <v>250</v>
      </c>
    </row>
    <row r="13" spans="1:7" ht="12.75">
      <c r="A13" s="36" t="s">
        <v>275</v>
      </c>
      <c r="B13" s="98">
        <v>196</v>
      </c>
      <c r="C13" s="35">
        <f t="shared" si="0"/>
        <v>52.26666666666666</v>
      </c>
      <c r="E13" s="34" t="s">
        <v>276</v>
      </c>
      <c r="F13" s="97">
        <v>330</v>
      </c>
      <c r="G13" s="84">
        <f t="shared" si="1"/>
        <v>20.23298589822195</v>
      </c>
    </row>
    <row r="14" spans="1:7" ht="12.75">
      <c r="A14" s="36" t="s">
        <v>277</v>
      </c>
      <c r="B14" s="98">
        <v>93</v>
      </c>
      <c r="C14" s="35">
        <f t="shared" si="0"/>
        <v>24.8</v>
      </c>
      <c r="E14" s="34" t="s">
        <v>166</v>
      </c>
      <c r="F14" s="97">
        <v>16</v>
      </c>
      <c r="G14" s="84">
        <f t="shared" si="1"/>
        <v>0.9809932556713672</v>
      </c>
    </row>
    <row r="15" spans="1:7" ht="12.75">
      <c r="A15" s="36" t="s">
        <v>324</v>
      </c>
      <c r="B15" s="97">
        <v>48</v>
      </c>
      <c r="C15" s="35">
        <f t="shared" si="0"/>
        <v>12.8</v>
      </c>
      <c r="E15" s="34" t="s">
        <v>278</v>
      </c>
      <c r="F15" s="97">
        <v>24</v>
      </c>
      <c r="G15" s="84">
        <f t="shared" si="1"/>
        <v>1.471489883507051</v>
      </c>
    </row>
    <row r="16" spans="1:7" ht="12.75">
      <c r="A16" s="36"/>
      <c r="B16" s="93" t="s">
        <v>250</v>
      </c>
      <c r="C16" s="10"/>
      <c r="E16" s="34" t="s">
        <v>279</v>
      </c>
      <c r="F16" s="98">
        <v>1</v>
      </c>
      <c r="G16" s="84">
        <f t="shared" si="1"/>
        <v>0.06131207847946045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</v>
      </c>
      <c r="G17" s="84">
        <f>(F17/$F$9)*100</f>
        <v>1.3488657265481299</v>
      </c>
    </row>
    <row r="18" spans="1:7" ht="12.75">
      <c r="A18" s="29" t="s">
        <v>282</v>
      </c>
      <c r="B18" s="93">
        <v>1151</v>
      </c>
      <c r="C18" s="33">
        <f>(B18/$B$18)*100</f>
        <v>100</v>
      </c>
      <c r="E18" s="34" t="s">
        <v>283</v>
      </c>
      <c r="F18" s="97">
        <v>2</v>
      </c>
      <c r="G18" s="84">
        <f>(F18/$F$9)*100</f>
        <v>0.1226241569589209</v>
      </c>
    </row>
    <row r="19" spans="1:7" ht="12.75">
      <c r="A19" s="36" t="s">
        <v>284</v>
      </c>
      <c r="B19" s="97">
        <v>114</v>
      </c>
      <c r="C19" s="84">
        <f aca="true" t="shared" si="2" ref="C19:C25">(B19/$B$18)*100</f>
        <v>9.904430929626413</v>
      </c>
      <c r="E19" s="34"/>
      <c r="F19" s="97" t="s">
        <v>250</v>
      </c>
      <c r="G19" s="84"/>
    </row>
    <row r="20" spans="1:7" ht="12.75">
      <c r="A20" s="36" t="s">
        <v>285</v>
      </c>
      <c r="B20" s="97">
        <v>218</v>
      </c>
      <c r="C20" s="84">
        <f t="shared" si="2"/>
        <v>18.94005212858384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503</v>
      </c>
      <c r="C21" s="84">
        <f t="shared" si="2"/>
        <v>43.701129452649866</v>
      </c>
      <c r="E21" s="38" t="s">
        <v>167</v>
      </c>
      <c r="F21" s="80">
        <v>24</v>
      </c>
      <c r="G21" s="33">
        <f>(F21/$F$21)*100</f>
        <v>100</v>
      </c>
    </row>
    <row r="22" spans="1:7" ht="12.75">
      <c r="A22" s="36" t="s">
        <v>302</v>
      </c>
      <c r="B22" s="97">
        <v>164</v>
      </c>
      <c r="C22" s="84">
        <f t="shared" si="2"/>
        <v>14.24847958297133</v>
      </c>
      <c r="E22" s="34" t="s">
        <v>303</v>
      </c>
      <c r="F22" s="97">
        <v>16</v>
      </c>
      <c r="G22" s="84">
        <f aca="true" t="shared" si="3" ref="G22:G27">(F22/$F$21)*100</f>
        <v>66.66666666666666</v>
      </c>
    </row>
    <row r="23" spans="1:7" ht="12.75">
      <c r="A23" s="36" t="s">
        <v>304</v>
      </c>
      <c r="B23" s="97">
        <v>62</v>
      </c>
      <c r="C23" s="84">
        <f t="shared" si="2"/>
        <v>5.386620330147697</v>
      </c>
      <c r="E23" s="34" t="s">
        <v>305</v>
      </c>
      <c r="F23" s="97">
        <v>6</v>
      </c>
      <c r="G23" s="84">
        <f t="shared" si="3"/>
        <v>25</v>
      </c>
    </row>
    <row r="24" spans="1:7" ht="12.75">
      <c r="A24" s="36" t="s">
        <v>306</v>
      </c>
      <c r="B24" s="97">
        <v>65</v>
      </c>
      <c r="C24" s="84">
        <f t="shared" si="2"/>
        <v>5.647263249348393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25</v>
      </c>
      <c r="C25" s="84">
        <f t="shared" si="2"/>
        <v>2.172024326672459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</v>
      </c>
      <c r="G26" s="84">
        <f t="shared" si="3"/>
        <v>4.166666666666666</v>
      </c>
    </row>
    <row r="27" spans="1:7" ht="12.75">
      <c r="A27" s="36" t="s">
        <v>311</v>
      </c>
      <c r="B27" s="108">
        <v>71.2</v>
      </c>
      <c r="C27" s="37" t="s">
        <v>261</v>
      </c>
      <c r="E27" s="34" t="s">
        <v>312</v>
      </c>
      <c r="F27" s="97">
        <v>1</v>
      </c>
      <c r="G27" s="84">
        <f t="shared" si="3"/>
        <v>4.166666666666666</v>
      </c>
    </row>
    <row r="28" spans="1:7" ht="12.75">
      <c r="A28" s="36" t="s">
        <v>313</v>
      </c>
      <c r="B28" s="108">
        <v>7.8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1534</v>
      </c>
      <c r="G30" s="33">
        <f>(F30/$F$30)*100</f>
        <v>100</v>
      </c>
      <c r="J30" s="39"/>
    </row>
    <row r="31" spans="1:10" ht="12.75">
      <c r="A31" s="95" t="s">
        <v>296</v>
      </c>
      <c r="B31" s="93">
        <v>1318</v>
      </c>
      <c r="C31" s="33">
        <f>(B31/$B$31)*100</f>
        <v>100</v>
      </c>
      <c r="E31" s="34" t="s">
        <v>317</v>
      </c>
      <c r="F31" s="97">
        <v>1501</v>
      </c>
      <c r="G31" s="101">
        <f>(F31/$F$30)*100</f>
        <v>97.84876140808343</v>
      </c>
      <c r="J31" s="39"/>
    </row>
    <row r="32" spans="1:10" ht="12.75">
      <c r="A32" s="36" t="s">
        <v>318</v>
      </c>
      <c r="B32" s="97">
        <v>308</v>
      </c>
      <c r="C32" s="10">
        <f>(B32/$B$31)*100</f>
        <v>23.368740515933233</v>
      </c>
      <c r="E32" s="34" t="s">
        <v>319</v>
      </c>
      <c r="F32" s="97">
        <v>33</v>
      </c>
      <c r="G32" s="101">
        <f aca="true" t="shared" si="4" ref="G32:G39">(F32/$F$30)*100</f>
        <v>2.1512385919165578</v>
      </c>
      <c r="J32" s="39"/>
    </row>
    <row r="33" spans="1:10" ht="12.75">
      <c r="A33" s="36" t="s">
        <v>320</v>
      </c>
      <c r="B33" s="97">
        <v>698</v>
      </c>
      <c r="C33" s="10">
        <f aca="true" t="shared" si="5" ref="C33:C38">(B33/$B$31)*100</f>
        <v>52.95902883156297</v>
      </c>
      <c r="E33" s="34" t="s">
        <v>321</v>
      </c>
      <c r="F33" s="97">
        <v>13</v>
      </c>
      <c r="G33" s="101">
        <f t="shared" si="4"/>
        <v>0.847457627118644</v>
      </c>
      <c r="J33" s="39"/>
    </row>
    <row r="34" spans="1:7" ht="12.75">
      <c r="A34" s="36" t="s">
        <v>322</v>
      </c>
      <c r="B34" s="97">
        <v>24</v>
      </c>
      <c r="C34" s="10">
        <f t="shared" si="5"/>
        <v>1.8209408194233687</v>
      </c>
      <c r="E34" s="34" t="s">
        <v>323</v>
      </c>
      <c r="F34" s="97">
        <v>22</v>
      </c>
      <c r="G34" s="101">
        <f t="shared" si="4"/>
        <v>1.4341590612777053</v>
      </c>
    </row>
    <row r="35" spans="1:7" ht="12.75">
      <c r="A35" s="36" t="s">
        <v>325</v>
      </c>
      <c r="B35" s="97">
        <v>140</v>
      </c>
      <c r="C35" s="10">
        <f t="shared" si="5"/>
        <v>10.62215477996965</v>
      </c>
      <c r="E35" s="34" t="s">
        <v>321</v>
      </c>
      <c r="F35" s="97">
        <v>13</v>
      </c>
      <c r="G35" s="101">
        <f t="shared" si="4"/>
        <v>0.847457627118644</v>
      </c>
    </row>
    <row r="36" spans="1:7" ht="12.75">
      <c r="A36" s="36" t="s">
        <v>297</v>
      </c>
      <c r="B36" s="97">
        <v>99</v>
      </c>
      <c r="C36" s="10">
        <f t="shared" si="5"/>
        <v>7.511380880121396</v>
      </c>
      <c r="E36" s="34" t="s">
        <v>327</v>
      </c>
      <c r="F36" s="97">
        <v>11</v>
      </c>
      <c r="G36" s="101">
        <f t="shared" si="4"/>
        <v>0.7170795306388527</v>
      </c>
    </row>
    <row r="37" spans="1:7" ht="12.75">
      <c r="A37" s="36" t="s">
        <v>326</v>
      </c>
      <c r="B37" s="97">
        <v>148</v>
      </c>
      <c r="C37" s="10">
        <f t="shared" si="5"/>
        <v>11.229135053110774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79</v>
      </c>
      <c r="C38" s="10">
        <f t="shared" si="5"/>
        <v>5.993930197268589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63</v>
      </c>
      <c r="C42" s="33">
        <f>(B42/$B$42)*100</f>
        <v>100</v>
      </c>
      <c r="E42" s="31" t="s">
        <v>268</v>
      </c>
      <c r="F42" s="80">
        <v>1631</v>
      </c>
      <c r="G42" s="99">
        <f>(F42/$F$42)*100</f>
        <v>100</v>
      </c>
      <c r="I42" s="39"/>
    </row>
    <row r="43" spans="1:7" ht="12.75">
      <c r="A43" s="36" t="s">
        <v>301</v>
      </c>
      <c r="B43" s="98">
        <v>37</v>
      </c>
      <c r="C43" s="102">
        <f>(B43/$B$42)*100</f>
        <v>58.730158730158735</v>
      </c>
      <c r="E43" s="60" t="s">
        <v>168</v>
      </c>
      <c r="F43" s="106">
        <v>1666</v>
      </c>
      <c r="G43" s="107">
        <f aca="true" t="shared" si="6" ref="G43:G71">(F43/$F$42)*100</f>
        <v>102.14592274678111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</v>
      </c>
      <c r="G45" s="101">
        <f t="shared" si="6"/>
        <v>0.7357449417535254</v>
      </c>
    </row>
    <row r="46" spans="1:7" ht="12.75">
      <c r="A46" s="29" t="s">
        <v>331</v>
      </c>
      <c r="B46" s="93">
        <v>1251</v>
      </c>
      <c r="C46" s="33">
        <f>(B46/$B$46)*100</f>
        <v>100</v>
      </c>
      <c r="E46" s="1" t="s">
        <v>332</v>
      </c>
      <c r="F46" s="97">
        <v>4</v>
      </c>
      <c r="G46" s="101">
        <f t="shared" si="6"/>
        <v>0.2452483139178418</v>
      </c>
    </row>
    <row r="47" spans="1:7" ht="12.75">
      <c r="A47" s="36" t="s">
        <v>333</v>
      </c>
      <c r="B47" s="97">
        <v>242</v>
      </c>
      <c r="C47" s="10">
        <f>(B47/$B$46)*100</f>
        <v>19.344524380495603</v>
      </c>
      <c r="E47" s="1" t="s">
        <v>334</v>
      </c>
      <c r="F47" s="97">
        <v>28</v>
      </c>
      <c r="G47" s="101">
        <f t="shared" si="6"/>
        <v>1.7167381974248928</v>
      </c>
    </row>
    <row r="48" spans="1:7" ht="12.75">
      <c r="A48" s="36"/>
      <c r="B48" s="93" t="s">
        <v>250</v>
      </c>
      <c r="C48" s="10"/>
      <c r="E48" s="1" t="s">
        <v>335</v>
      </c>
      <c r="F48" s="97">
        <v>240</v>
      </c>
      <c r="G48" s="101">
        <f t="shared" si="6"/>
        <v>14.714898835070509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34</v>
      </c>
      <c r="G49" s="101">
        <f t="shared" si="6"/>
        <v>2.0846106683016554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323</v>
      </c>
      <c r="C51" s="33">
        <f>(B51/$B$51)*100</f>
        <v>100</v>
      </c>
      <c r="E51" s="1" t="s">
        <v>339</v>
      </c>
      <c r="F51" s="97">
        <v>283</v>
      </c>
      <c r="G51" s="101">
        <f t="shared" si="6"/>
        <v>17.351318209687307</v>
      </c>
    </row>
    <row r="52" spans="1:7" ht="12.75">
      <c r="A52" s="4" t="s">
        <v>340</v>
      </c>
      <c r="B52" s="98">
        <v>18</v>
      </c>
      <c r="C52" s="10">
        <f>(B52/$B$51)*100</f>
        <v>5.572755417956656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3</v>
      </c>
      <c r="G53" s="101">
        <f t="shared" si="6"/>
        <v>0.18393623543838136</v>
      </c>
    </row>
    <row r="54" spans="1:7" ht="14.25">
      <c r="A54" s="5" t="s">
        <v>343</v>
      </c>
      <c r="B54" s="93">
        <v>905</v>
      </c>
      <c r="C54" s="33">
        <f>(B54/$B$54)*100</f>
        <v>100</v>
      </c>
      <c r="E54" s="1" t="s">
        <v>201</v>
      </c>
      <c r="F54" s="97">
        <v>280</v>
      </c>
      <c r="G54" s="101">
        <f t="shared" si="6"/>
        <v>17.167381974248926</v>
      </c>
    </row>
    <row r="55" spans="1:7" ht="12.75">
      <c r="A55" s="4" t="s">
        <v>340</v>
      </c>
      <c r="B55" s="98">
        <v>233</v>
      </c>
      <c r="C55" s="10">
        <f>(B55/$B$54)*100</f>
        <v>25.74585635359116</v>
      </c>
      <c r="E55" s="1" t="s">
        <v>344</v>
      </c>
      <c r="F55" s="97">
        <v>156</v>
      </c>
      <c r="G55" s="101">
        <f t="shared" si="6"/>
        <v>9.564684242795831</v>
      </c>
    </row>
    <row r="56" spans="1:7" ht="12.75">
      <c r="A56" s="4" t="s">
        <v>345</v>
      </c>
      <c r="B56" s="119">
        <v>49.8</v>
      </c>
      <c r="C56" s="37" t="s">
        <v>261</v>
      </c>
      <c r="E56" s="1" t="s">
        <v>346</v>
      </c>
      <c r="F56" s="97">
        <v>4</v>
      </c>
      <c r="G56" s="101">
        <f t="shared" si="6"/>
        <v>0.2452483139178418</v>
      </c>
    </row>
    <row r="57" spans="1:7" ht="12.75">
      <c r="A57" s="4" t="s">
        <v>347</v>
      </c>
      <c r="B57" s="98">
        <v>672</v>
      </c>
      <c r="C57" s="10">
        <f>(B57/$B$54)*100</f>
        <v>74.25414364640885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19">
        <v>71.3</v>
      </c>
      <c r="C58" s="37" t="s">
        <v>261</v>
      </c>
      <c r="E58" s="1" t="s">
        <v>349</v>
      </c>
      <c r="F58" s="97">
        <v>62</v>
      </c>
      <c r="G58" s="101">
        <f t="shared" si="6"/>
        <v>3.801348865726548</v>
      </c>
    </row>
    <row r="59" spans="1:7" ht="12.75">
      <c r="A59" s="4"/>
      <c r="B59" s="93" t="s">
        <v>250</v>
      </c>
      <c r="C59" s="10"/>
      <c r="E59" s="1" t="s">
        <v>350</v>
      </c>
      <c r="F59" s="97">
        <v>3</v>
      </c>
      <c r="G59" s="101">
        <f t="shared" si="6"/>
        <v>0.18393623543838136</v>
      </c>
    </row>
    <row r="60" spans="1:7" ht="12.75">
      <c r="A60" s="5" t="s">
        <v>351</v>
      </c>
      <c r="B60" s="93">
        <v>306</v>
      </c>
      <c r="C60" s="33">
        <f>(B60/$B$60)*100</f>
        <v>100</v>
      </c>
      <c r="E60" s="1" t="s">
        <v>352</v>
      </c>
      <c r="F60" s="97">
        <v>14</v>
      </c>
      <c r="G60" s="101">
        <f t="shared" si="6"/>
        <v>0.8583690987124464</v>
      </c>
    </row>
    <row r="61" spans="1:7" ht="12.75">
      <c r="A61" s="4" t="s">
        <v>340</v>
      </c>
      <c r="B61" s="97">
        <v>146</v>
      </c>
      <c r="C61" s="10">
        <f>(B61/$B$60)*100</f>
        <v>47.712418300653596</v>
      </c>
      <c r="E61" s="1" t="s">
        <v>353</v>
      </c>
      <c r="F61" s="97">
        <v>8</v>
      </c>
      <c r="G61" s="101">
        <f t="shared" si="6"/>
        <v>0.4904966278356836</v>
      </c>
    </row>
    <row r="62" spans="1:7" ht="12.75">
      <c r="A62" s="4"/>
      <c r="B62" s="93" t="s">
        <v>250</v>
      </c>
      <c r="C62" s="10"/>
      <c r="E62" s="1" t="s">
        <v>354</v>
      </c>
      <c r="F62" s="97">
        <v>26</v>
      </c>
      <c r="G62" s="101">
        <f t="shared" si="6"/>
        <v>1.594114040465972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1534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0.5518087063151441</v>
      </c>
    </row>
    <row r="65" spans="1:7" ht="12.75">
      <c r="A65" s="4" t="s">
        <v>256</v>
      </c>
      <c r="B65" s="97">
        <v>1172</v>
      </c>
      <c r="C65" s="10">
        <f>(B65/$B$64)*100</f>
        <v>76.40156453715777</v>
      </c>
      <c r="E65" s="1" t="s">
        <v>359</v>
      </c>
      <c r="F65" s="97">
        <v>10</v>
      </c>
      <c r="G65" s="101">
        <f t="shared" si="6"/>
        <v>0.6131207847946045</v>
      </c>
    </row>
    <row r="66" spans="1:7" ht="12.75">
      <c r="A66" s="4" t="s">
        <v>257</v>
      </c>
      <c r="B66" s="97">
        <v>350</v>
      </c>
      <c r="C66" s="10">
        <f aca="true" t="shared" si="7" ref="C66:C71">(B66/$B$64)*100</f>
        <v>22.816166883963493</v>
      </c>
      <c r="E66" s="1" t="s">
        <v>360</v>
      </c>
      <c r="F66" s="97">
        <v>6</v>
      </c>
      <c r="G66" s="101">
        <f t="shared" si="6"/>
        <v>0.3678724708767627</v>
      </c>
    </row>
    <row r="67" spans="1:7" ht="12.75">
      <c r="A67" s="4" t="s">
        <v>361</v>
      </c>
      <c r="B67" s="97">
        <v>231</v>
      </c>
      <c r="C67" s="10">
        <f t="shared" si="7"/>
        <v>15.058670143415906</v>
      </c>
      <c r="E67" s="1" t="s">
        <v>362</v>
      </c>
      <c r="F67" s="97">
        <v>14</v>
      </c>
      <c r="G67" s="101">
        <f t="shared" si="6"/>
        <v>0.8583690987124464</v>
      </c>
    </row>
    <row r="68" spans="1:7" ht="12.75">
      <c r="A68" s="4" t="s">
        <v>363</v>
      </c>
      <c r="B68" s="97">
        <v>119</v>
      </c>
      <c r="C68" s="10">
        <f t="shared" si="7"/>
        <v>7.757496740547588</v>
      </c>
      <c r="E68" s="1" t="s">
        <v>364</v>
      </c>
      <c r="F68" s="97">
        <v>158</v>
      </c>
      <c r="G68" s="101">
        <f t="shared" si="6"/>
        <v>9.687308399754752</v>
      </c>
    </row>
    <row r="69" spans="1:7" ht="12.75">
      <c r="A69" s="4" t="s">
        <v>365</v>
      </c>
      <c r="B69" s="97">
        <v>68</v>
      </c>
      <c r="C69" s="10">
        <f t="shared" si="7"/>
        <v>4.432855280312908</v>
      </c>
      <c r="E69" s="1" t="s">
        <v>366</v>
      </c>
      <c r="F69" s="97">
        <v>11</v>
      </c>
      <c r="G69" s="101">
        <f t="shared" si="6"/>
        <v>0.6744328632740649</v>
      </c>
    </row>
    <row r="70" spans="1:7" ht="12.75">
      <c r="A70" s="4" t="s">
        <v>367</v>
      </c>
      <c r="B70" s="97">
        <v>51</v>
      </c>
      <c r="C70" s="10">
        <f t="shared" si="7"/>
        <v>3.3246414602346808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12</v>
      </c>
      <c r="C71" s="40">
        <f t="shared" si="7"/>
        <v>0.7822685788787485</v>
      </c>
      <c r="D71" s="41"/>
      <c r="E71" s="9" t="s">
        <v>369</v>
      </c>
      <c r="F71" s="103">
        <v>301</v>
      </c>
      <c r="G71" s="104">
        <f t="shared" si="6"/>
        <v>18.4549356223176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1298</v>
      </c>
      <c r="C9" s="81">
        <f>(B9/$B$9)*100</f>
        <v>100</v>
      </c>
      <c r="D9" s="65"/>
      <c r="E9" s="79" t="s">
        <v>381</v>
      </c>
      <c r="F9" s="80">
        <v>658</v>
      </c>
      <c r="G9" s="81">
        <f>(F9/$F$9)*100</f>
        <v>100</v>
      </c>
    </row>
    <row r="10" spans="1:7" ht="12.75">
      <c r="A10" s="82" t="s">
        <v>382</v>
      </c>
      <c r="B10" s="97">
        <v>704</v>
      </c>
      <c r="C10" s="105">
        <f>(B10/$B$9)*100</f>
        <v>54.23728813559322</v>
      </c>
      <c r="D10" s="65"/>
      <c r="E10" s="78" t="s">
        <v>383</v>
      </c>
      <c r="F10" s="97">
        <v>65</v>
      </c>
      <c r="G10" s="105">
        <f aca="true" t="shared" si="0" ref="G10:G19">(F10/$F$9)*100</f>
        <v>9.878419452887538</v>
      </c>
    </row>
    <row r="11" spans="1:7" ht="12.75">
      <c r="A11" s="82" t="s">
        <v>384</v>
      </c>
      <c r="B11" s="97">
        <v>704</v>
      </c>
      <c r="C11" s="105">
        <f aca="true" t="shared" si="1" ref="C11:C16">(B11/$B$9)*100</f>
        <v>54.23728813559322</v>
      </c>
      <c r="D11" s="65"/>
      <c r="E11" s="78" t="s">
        <v>385</v>
      </c>
      <c r="F11" s="97">
        <v>44</v>
      </c>
      <c r="G11" s="105">
        <f t="shared" si="0"/>
        <v>6.68693009118541</v>
      </c>
    </row>
    <row r="12" spans="1:7" ht="12.75">
      <c r="A12" s="82" t="s">
        <v>386</v>
      </c>
      <c r="B12" s="97">
        <v>656</v>
      </c>
      <c r="C12" s="105">
        <f>(B12/$B$9)*100</f>
        <v>50.53929121725732</v>
      </c>
      <c r="D12" s="65"/>
      <c r="E12" s="78" t="s">
        <v>387</v>
      </c>
      <c r="F12" s="97">
        <v>107</v>
      </c>
      <c r="G12" s="105">
        <f t="shared" si="0"/>
        <v>16.261398176291795</v>
      </c>
    </row>
    <row r="13" spans="1:7" ht="12.75">
      <c r="A13" s="82" t="s">
        <v>388</v>
      </c>
      <c r="B13" s="97">
        <v>48</v>
      </c>
      <c r="C13" s="105">
        <f>(B13/$B$9)*100</f>
        <v>3.697996918335902</v>
      </c>
      <c r="D13" s="65"/>
      <c r="E13" s="78" t="s">
        <v>389</v>
      </c>
      <c r="F13" s="97">
        <v>117</v>
      </c>
      <c r="G13" s="105">
        <f t="shared" si="0"/>
        <v>17.78115501519757</v>
      </c>
    </row>
    <row r="14" spans="1:7" ht="12.75">
      <c r="A14" s="82" t="s">
        <v>390</v>
      </c>
      <c r="B14" s="109">
        <v>6.8</v>
      </c>
      <c r="C14" s="112" t="s">
        <v>261</v>
      </c>
      <c r="D14" s="65"/>
      <c r="E14" s="78" t="s">
        <v>391</v>
      </c>
      <c r="F14" s="97">
        <v>113</v>
      </c>
      <c r="G14" s="105">
        <f t="shared" si="0"/>
        <v>17.17325227963526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120</v>
      </c>
      <c r="G15" s="105">
        <f t="shared" si="0"/>
        <v>18.237082066869302</v>
      </c>
    </row>
    <row r="16" spans="1:7" ht="12.75">
      <c r="A16" s="82" t="s">
        <v>67</v>
      </c>
      <c r="B16" s="97">
        <v>594</v>
      </c>
      <c r="C16" s="105">
        <f t="shared" si="1"/>
        <v>45.76271186440678</v>
      </c>
      <c r="D16" s="65"/>
      <c r="E16" s="78" t="s">
        <v>68</v>
      </c>
      <c r="F16" s="97">
        <v>58</v>
      </c>
      <c r="G16" s="105">
        <f t="shared" si="0"/>
        <v>8.814589665653495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</v>
      </c>
      <c r="G17" s="105">
        <f t="shared" si="0"/>
        <v>4.25531914893617</v>
      </c>
    </row>
    <row r="18" spans="1:7" ht="12.75">
      <c r="A18" s="77" t="s">
        <v>70</v>
      </c>
      <c r="B18" s="80">
        <v>669</v>
      </c>
      <c r="C18" s="81">
        <f>(B18/$B$18)*100</f>
        <v>100</v>
      </c>
      <c r="D18" s="65"/>
      <c r="E18" s="78" t="s">
        <v>170</v>
      </c>
      <c r="F18" s="97">
        <v>0</v>
      </c>
      <c r="G18" s="105">
        <f t="shared" si="0"/>
        <v>0</v>
      </c>
    </row>
    <row r="19" spans="1:9" ht="12.75">
      <c r="A19" s="82" t="s">
        <v>382</v>
      </c>
      <c r="B19" s="97">
        <v>338</v>
      </c>
      <c r="C19" s="105">
        <f>(B19/$B$18)*100</f>
        <v>50.52316890881914</v>
      </c>
      <c r="D19" s="65"/>
      <c r="E19" s="78" t="s">
        <v>169</v>
      </c>
      <c r="F19" s="98">
        <v>6</v>
      </c>
      <c r="G19" s="105">
        <f t="shared" si="0"/>
        <v>0.911854103343465</v>
      </c>
      <c r="I19" s="117"/>
    </row>
    <row r="20" spans="1:7" ht="12.75">
      <c r="A20" s="82" t="s">
        <v>384</v>
      </c>
      <c r="B20" s="97">
        <v>338</v>
      </c>
      <c r="C20" s="105">
        <f>(B20/$B$18)*100</f>
        <v>50.52316890881914</v>
      </c>
      <c r="D20" s="65"/>
      <c r="E20" s="78" t="s">
        <v>71</v>
      </c>
      <c r="F20" s="97">
        <v>34667</v>
      </c>
      <c r="G20" s="112" t="s">
        <v>261</v>
      </c>
    </row>
    <row r="21" spans="1:7" ht="12.75">
      <c r="A21" s="82" t="s">
        <v>386</v>
      </c>
      <c r="B21" s="97">
        <v>317</v>
      </c>
      <c r="C21" s="105">
        <f>(B21/$B$18)*100</f>
        <v>47.384155455904335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460</v>
      </c>
      <c r="G22" s="105">
        <f>(F22/$F$9)*100</f>
        <v>69.90881458966565</v>
      </c>
    </row>
    <row r="23" spans="1:7" ht="12.75">
      <c r="A23" s="77" t="s">
        <v>73</v>
      </c>
      <c r="B23" s="80">
        <v>105</v>
      </c>
      <c r="C23" s="81">
        <f>(B23/$B$23)*100</f>
        <v>100</v>
      </c>
      <c r="D23" s="65"/>
      <c r="E23" s="78" t="s">
        <v>74</v>
      </c>
      <c r="F23" s="97">
        <v>42808</v>
      </c>
      <c r="G23" s="112" t="s">
        <v>261</v>
      </c>
    </row>
    <row r="24" spans="1:7" ht="12.75">
      <c r="A24" s="82" t="s">
        <v>75</v>
      </c>
      <c r="B24" s="97">
        <v>68</v>
      </c>
      <c r="C24" s="105">
        <f>(B24/$B$23)*100</f>
        <v>64.76190476190476</v>
      </c>
      <c r="D24" s="65"/>
      <c r="E24" s="78" t="s">
        <v>76</v>
      </c>
      <c r="F24" s="97">
        <v>255</v>
      </c>
      <c r="G24" s="105">
        <f>(F24/$F$9)*100</f>
        <v>38.753799392097264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11574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47</v>
      </c>
      <c r="G26" s="105">
        <f>(F26/$F$9)*100</f>
        <v>7.142857142857142</v>
      </c>
    </row>
    <row r="27" spans="1:7" ht="12.75">
      <c r="A27" s="77" t="s">
        <v>85</v>
      </c>
      <c r="B27" s="80">
        <v>647</v>
      </c>
      <c r="C27" s="81">
        <f>(B27/$B$27)*100</f>
        <v>100</v>
      </c>
      <c r="D27" s="65"/>
      <c r="E27" s="78" t="s">
        <v>78</v>
      </c>
      <c r="F27" s="98">
        <v>6183</v>
      </c>
      <c r="G27" s="112" t="s">
        <v>261</v>
      </c>
    </row>
    <row r="28" spans="1:7" ht="12.75">
      <c r="A28" s="82" t="s">
        <v>86</v>
      </c>
      <c r="B28" s="97">
        <v>544</v>
      </c>
      <c r="C28" s="105">
        <f aca="true" t="shared" si="2" ref="C28:C33">(B28/$B$27)*100</f>
        <v>84.08037094281299</v>
      </c>
      <c r="D28" s="65"/>
      <c r="E28" s="78" t="s">
        <v>79</v>
      </c>
      <c r="F28" s="97">
        <v>23</v>
      </c>
      <c r="G28" s="105">
        <f>(F28/$F$9)*100</f>
        <v>3.4954407294832825</v>
      </c>
    </row>
    <row r="29" spans="1:7" ht="12.75">
      <c r="A29" s="82" t="s">
        <v>87</v>
      </c>
      <c r="B29" s="97">
        <v>57</v>
      </c>
      <c r="C29" s="105">
        <f t="shared" si="2"/>
        <v>8.809891808346213</v>
      </c>
      <c r="D29" s="65"/>
      <c r="E29" s="78" t="s">
        <v>80</v>
      </c>
      <c r="F29" s="97">
        <v>1387</v>
      </c>
      <c r="G29" s="112" t="s">
        <v>261</v>
      </c>
    </row>
    <row r="30" spans="1:7" ht="12.75">
      <c r="A30" s="82" t="s">
        <v>88</v>
      </c>
      <c r="B30" s="97">
        <v>7</v>
      </c>
      <c r="C30" s="105">
        <f t="shared" si="2"/>
        <v>1.0819165378670788</v>
      </c>
      <c r="D30" s="65"/>
      <c r="E30" s="78" t="s">
        <v>81</v>
      </c>
      <c r="F30" s="97">
        <v>192</v>
      </c>
      <c r="G30" s="105">
        <f>(F30/$F$9)*100</f>
        <v>29.17933130699088</v>
      </c>
    </row>
    <row r="31" spans="1:7" ht="12.75">
      <c r="A31" s="82" t="s">
        <v>115</v>
      </c>
      <c r="B31" s="97">
        <v>7</v>
      </c>
      <c r="C31" s="105">
        <f t="shared" si="2"/>
        <v>1.0819165378670788</v>
      </c>
      <c r="D31" s="65"/>
      <c r="E31" s="78" t="s">
        <v>82</v>
      </c>
      <c r="F31" s="97">
        <v>14811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1.0819165378670788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25</v>
      </c>
      <c r="C33" s="105">
        <f t="shared" si="2"/>
        <v>3.863987635239567</v>
      </c>
      <c r="D33" s="65"/>
      <c r="E33" s="79" t="s">
        <v>84</v>
      </c>
      <c r="F33" s="80">
        <v>445</v>
      </c>
      <c r="G33" s="81">
        <f>(F33/$F$33)*100</f>
        <v>100</v>
      </c>
    </row>
    <row r="34" spans="1:7" ht="12.75">
      <c r="A34" s="82" t="s">
        <v>91</v>
      </c>
      <c r="B34" s="120">
        <v>29.2</v>
      </c>
      <c r="C34" s="112" t="s">
        <v>261</v>
      </c>
      <c r="D34" s="65"/>
      <c r="E34" s="78" t="s">
        <v>383</v>
      </c>
      <c r="F34" s="97">
        <v>35</v>
      </c>
      <c r="G34" s="105">
        <f aca="true" t="shared" si="3" ref="G34:G43">(F34/$F$33)*100</f>
        <v>7.865168539325842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27</v>
      </c>
      <c r="G35" s="105">
        <f t="shared" si="3"/>
        <v>6.067415730337078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63</v>
      </c>
      <c r="G36" s="105">
        <f t="shared" si="3"/>
        <v>14.157303370786517</v>
      </c>
    </row>
    <row r="37" spans="1:7" ht="12.75">
      <c r="A37" s="77" t="s">
        <v>94</v>
      </c>
      <c r="B37" s="80">
        <v>656</v>
      </c>
      <c r="C37" s="81">
        <f>(B37/$B$37)*100</f>
        <v>100</v>
      </c>
      <c r="D37" s="65"/>
      <c r="E37" s="78" t="s">
        <v>389</v>
      </c>
      <c r="F37" s="97">
        <v>70</v>
      </c>
      <c r="G37" s="105">
        <f t="shared" si="3"/>
        <v>15.730337078651685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91</v>
      </c>
      <c r="G38" s="105">
        <f t="shared" si="3"/>
        <v>20.44943820224719</v>
      </c>
    </row>
    <row r="39" spans="1:7" ht="12.75">
      <c r="A39" s="82" t="s">
        <v>97</v>
      </c>
      <c r="B39" s="98">
        <v>110</v>
      </c>
      <c r="C39" s="105">
        <f>(B39/$B$37)*100</f>
        <v>16.76829268292683</v>
      </c>
      <c r="D39" s="65"/>
      <c r="E39" s="78" t="s">
        <v>393</v>
      </c>
      <c r="F39" s="97">
        <v>87</v>
      </c>
      <c r="G39" s="105">
        <f t="shared" si="3"/>
        <v>19.550561797752806</v>
      </c>
    </row>
    <row r="40" spans="1:7" ht="12.75">
      <c r="A40" s="82" t="s">
        <v>98</v>
      </c>
      <c r="B40" s="98">
        <v>117</v>
      </c>
      <c r="C40" s="105">
        <f>(B40/$B$37)*100</f>
        <v>17.835365853658537</v>
      </c>
      <c r="D40" s="65"/>
      <c r="E40" s="78" t="s">
        <v>68</v>
      </c>
      <c r="F40" s="97">
        <v>43</v>
      </c>
      <c r="G40" s="105">
        <f t="shared" si="3"/>
        <v>9.662921348314606</v>
      </c>
    </row>
    <row r="41" spans="1:7" ht="12.75">
      <c r="A41" s="82" t="s">
        <v>100</v>
      </c>
      <c r="B41" s="98">
        <v>168</v>
      </c>
      <c r="C41" s="105">
        <f>(B41/$B$37)*100</f>
        <v>25.609756097560975</v>
      </c>
      <c r="D41" s="65"/>
      <c r="E41" s="78" t="s">
        <v>69</v>
      </c>
      <c r="F41" s="97">
        <v>26</v>
      </c>
      <c r="G41" s="105">
        <f t="shared" si="3"/>
        <v>5.842696629213483</v>
      </c>
    </row>
    <row r="42" spans="1:7" ht="12.75">
      <c r="A42" s="82" t="s">
        <v>260</v>
      </c>
      <c r="B42" s="98">
        <v>13</v>
      </c>
      <c r="C42" s="105">
        <f>(B42/$B$37)*100</f>
        <v>1.9817073170731707</v>
      </c>
      <c r="D42" s="65"/>
      <c r="E42" s="78" t="s">
        <v>170</v>
      </c>
      <c r="F42" s="97">
        <v>0</v>
      </c>
      <c r="G42" s="105">
        <f t="shared" si="3"/>
        <v>0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</v>
      </c>
      <c r="G43" s="105">
        <f t="shared" si="3"/>
        <v>0.6741573033707865</v>
      </c>
    </row>
    <row r="44" spans="1:7" ht="12.75">
      <c r="A44" s="82" t="s">
        <v>291</v>
      </c>
      <c r="B44" s="98">
        <v>84</v>
      </c>
      <c r="C44" s="105">
        <f>(B44/$B$37)*100</f>
        <v>12.804878048780488</v>
      </c>
      <c r="D44" s="65"/>
      <c r="E44" s="78" t="s">
        <v>93</v>
      </c>
      <c r="F44" s="97">
        <v>39375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164</v>
      </c>
      <c r="C46" s="105">
        <f>(B46/$B$37)*100</f>
        <v>25</v>
      </c>
      <c r="D46" s="65"/>
      <c r="E46" s="78" t="s">
        <v>96</v>
      </c>
      <c r="F46" s="97">
        <v>17366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35000</v>
      </c>
      <c r="G48" s="112" t="s">
        <v>261</v>
      </c>
    </row>
    <row r="49" spans="1:7" ht="13.5" thickBot="1">
      <c r="A49" s="82" t="s">
        <v>292</v>
      </c>
      <c r="B49" s="98">
        <v>25</v>
      </c>
      <c r="C49" s="105">
        <f aca="true" t="shared" si="4" ref="C49:C55">(B49/$B$37)*100</f>
        <v>3.8109756097560976</v>
      </c>
      <c r="D49" s="87"/>
      <c r="E49" s="88" t="s">
        <v>102</v>
      </c>
      <c r="F49" s="113">
        <v>26397</v>
      </c>
      <c r="G49" s="114" t="s">
        <v>261</v>
      </c>
    </row>
    <row r="50" spans="1:7" ht="13.5" thickTop="1">
      <c r="A50" s="82" t="s">
        <v>116</v>
      </c>
      <c r="B50" s="98">
        <v>37</v>
      </c>
      <c r="C50" s="105">
        <f t="shared" si="4"/>
        <v>5.640243902439025</v>
      </c>
      <c r="D50" s="65"/>
      <c r="E50" s="78"/>
      <c r="F50" s="86"/>
      <c r="G50" s="85"/>
    </row>
    <row r="51" spans="1:7" ht="12.75">
      <c r="A51" s="82" t="s">
        <v>117</v>
      </c>
      <c r="B51" s="98">
        <v>111</v>
      </c>
      <c r="C51" s="105">
        <f t="shared" si="4"/>
        <v>16.920731707317074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37</v>
      </c>
      <c r="C52" s="105">
        <f t="shared" si="4"/>
        <v>5.640243902439025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75</v>
      </c>
      <c r="C53" s="105">
        <f t="shared" si="4"/>
        <v>11.432926829268293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49</v>
      </c>
      <c r="C54" s="105">
        <f t="shared" si="4"/>
        <v>7.4695121951219505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2.4390243902439024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</v>
      </c>
      <c r="C57" s="105">
        <f>(B57/$B$37)*100</f>
        <v>2.2865853658536586</v>
      </c>
      <c r="D57" s="65"/>
      <c r="E57" s="79" t="s">
        <v>84</v>
      </c>
      <c r="F57" s="80">
        <v>51</v>
      </c>
      <c r="G57" s="105">
        <f>(F57/L57)*100</f>
        <v>11.46067415730337</v>
      </c>
      <c r="H57" s="79" t="s">
        <v>84</v>
      </c>
      <c r="L57" s="15">
        <v>445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14.832535885167463</v>
      </c>
      <c r="H58" s="78" t="s">
        <v>118</v>
      </c>
      <c r="L58" s="15">
        <v>209</v>
      </c>
    </row>
    <row r="59" spans="1:12" ht="12.75">
      <c r="A59" s="82" t="s">
        <v>112</v>
      </c>
      <c r="B59" s="98">
        <v>34</v>
      </c>
      <c r="C59" s="105">
        <f>(B59/$B$37)*100</f>
        <v>5.182926829268292</v>
      </c>
      <c r="D59" s="65"/>
      <c r="E59" s="78" t="s">
        <v>120</v>
      </c>
      <c r="F59" s="97">
        <v>14</v>
      </c>
      <c r="G59" s="105">
        <f>(F59/L59)*100</f>
        <v>19.718309859154928</v>
      </c>
      <c r="H59" s="78" t="s">
        <v>120</v>
      </c>
      <c r="L59" s="15">
        <v>71</v>
      </c>
    </row>
    <row r="60" spans="1:7" ht="12.75">
      <c r="A60" s="82" t="s">
        <v>113</v>
      </c>
      <c r="B60" s="98">
        <v>128</v>
      </c>
      <c r="C60" s="105">
        <f>(B60/$B$37)*100</f>
        <v>19.51219512195122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38</v>
      </c>
      <c r="C62" s="105">
        <f>(B62/$B$37)*100</f>
        <v>5.7926829268292686</v>
      </c>
      <c r="D62" s="65"/>
      <c r="E62" s="79" t="s">
        <v>123</v>
      </c>
      <c r="F62" s="80">
        <v>24</v>
      </c>
      <c r="G62" s="105">
        <f>(F62/L62)*100</f>
        <v>27.586206896551722</v>
      </c>
      <c r="H62" s="79" t="s">
        <v>394</v>
      </c>
      <c r="L62" s="15">
        <v>87</v>
      </c>
    </row>
    <row r="63" spans="1:12" ht="12.75">
      <c r="A63" s="61" t="s">
        <v>293</v>
      </c>
      <c r="B63" s="98">
        <v>22</v>
      </c>
      <c r="C63" s="105">
        <f>(B63/$B$37)*100</f>
        <v>3.353658536585366</v>
      </c>
      <c r="D63" s="65"/>
      <c r="E63" s="78" t="s">
        <v>118</v>
      </c>
      <c r="F63" s="97">
        <v>24</v>
      </c>
      <c r="G63" s="105">
        <f>(F63/L63)*100</f>
        <v>40.67796610169492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69</v>
      </c>
      <c r="C64" s="105">
        <f>(B64/$B$37)*100</f>
        <v>10.518292682926829</v>
      </c>
      <c r="D64" s="65"/>
      <c r="E64" s="78" t="s">
        <v>120</v>
      </c>
      <c r="F64" s="97">
        <v>13</v>
      </c>
      <c r="G64" s="105">
        <f>(F64/L64)*100</f>
        <v>65</v>
      </c>
      <c r="H64" s="78" t="s">
        <v>120</v>
      </c>
      <c r="L64" s="15">
        <v>20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213</v>
      </c>
      <c r="G66" s="105">
        <f aca="true" t="shared" si="5" ref="G66:G71">(F66/L66)*100</f>
        <v>13.09157959434542</v>
      </c>
      <c r="H66" s="79" t="s">
        <v>124</v>
      </c>
      <c r="L66" s="15">
        <v>1627</v>
      </c>
    </row>
    <row r="67" spans="1:12" ht="12.75">
      <c r="A67" s="82" t="s">
        <v>126</v>
      </c>
      <c r="B67" s="97">
        <v>473</v>
      </c>
      <c r="C67" s="105">
        <f>(B67/$B$37)*100</f>
        <v>72.10365853658537</v>
      </c>
      <c r="D67" s="65"/>
      <c r="E67" s="78" t="s">
        <v>262</v>
      </c>
      <c r="F67" s="97">
        <v>132</v>
      </c>
      <c r="G67" s="105">
        <f t="shared" si="5"/>
        <v>10.551558752997602</v>
      </c>
      <c r="H67" s="78" t="s">
        <v>262</v>
      </c>
      <c r="L67" s="15">
        <v>1251</v>
      </c>
    </row>
    <row r="68" spans="1:12" ht="12.75">
      <c r="A68" s="82" t="s">
        <v>128</v>
      </c>
      <c r="B68" s="97">
        <v>141</v>
      </c>
      <c r="C68" s="105">
        <f>(B68/$B$37)*100</f>
        <v>21.49390243902439</v>
      </c>
      <c r="D68" s="65"/>
      <c r="E68" s="78" t="s">
        <v>127</v>
      </c>
      <c r="F68" s="97">
        <v>44</v>
      </c>
      <c r="G68" s="105">
        <f t="shared" si="5"/>
        <v>14.37908496732026</v>
      </c>
      <c r="H68" s="78" t="s">
        <v>127</v>
      </c>
      <c r="L68" s="15">
        <v>306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79</v>
      </c>
      <c r="G69" s="105">
        <f t="shared" si="5"/>
        <v>21.12299465240642</v>
      </c>
      <c r="H69" s="78" t="s">
        <v>129</v>
      </c>
      <c r="L69" s="15">
        <v>374</v>
      </c>
    </row>
    <row r="70" spans="1:12" ht="12.75">
      <c r="A70" s="82" t="s">
        <v>376</v>
      </c>
      <c r="B70" s="97">
        <v>42</v>
      </c>
      <c r="C70" s="105">
        <f>(B70/$B$37)*100</f>
        <v>6.402439024390244</v>
      </c>
      <c r="D70" s="65"/>
      <c r="E70" s="78" t="s">
        <v>130</v>
      </c>
      <c r="F70" s="97">
        <v>58</v>
      </c>
      <c r="G70" s="105">
        <f t="shared" si="5"/>
        <v>20.78853046594982</v>
      </c>
      <c r="H70" s="78" t="s">
        <v>130</v>
      </c>
      <c r="L70" s="15">
        <v>279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47</v>
      </c>
      <c r="G71" s="118">
        <f t="shared" si="5"/>
        <v>16.433566433566433</v>
      </c>
      <c r="H71" s="92" t="s">
        <v>131</v>
      </c>
      <c r="L71" s="15">
        <v>286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1134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658</v>
      </c>
      <c r="G9" s="81">
        <f>(F9/$F$9)*100</f>
        <v>100</v>
      </c>
      <c r="I9" s="53"/>
    </row>
    <row r="10" spans="1:7" ht="12.75">
      <c r="A10" s="36" t="s">
        <v>137</v>
      </c>
      <c r="B10" s="97">
        <v>901</v>
      </c>
      <c r="C10" s="105">
        <f aca="true" t="shared" si="0" ref="C10:C18">(B10/$B$8)*100</f>
        <v>79.45326278659613</v>
      </c>
      <c r="E10" s="32" t="s">
        <v>138</v>
      </c>
      <c r="F10" s="97">
        <v>638</v>
      </c>
      <c r="G10" s="105">
        <f>(F10/$F$9)*100</f>
        <v>96.96048632218846</v>
      </c>
    </row>
    <row r="11" spans="1:7" ht="12.75">
      <c r="A11" s="36" t="s">
        <v>139</v>
      </c>
      <c r="B11" s="97">
        <v>25</v>
      </c>
      <c r="C11" s="105">
        <f t="shared" si="0"/>
        <v>2.204585537918871</v>
      </c>
      <c r="E11" s="32" t="s">
        <v>140</v>
      </c>
      <c r="F11" s="97">
        <v>15</v>
      </c>
      <c r="G11" s="105">
        <f>(F11/$F$9)*100</f>
        <v>2.2796352583586628</v>
      </c>
    </row>
    <row r="12" spans="1:7" ht="12.75">
      <c r="A12" s="36" t="s">
        <v>141</v>
      </c>
      <c r="B12" s="97">
        <v>23</v>
      </c>
      <c r="C12" s="105">
        <f t="shared" si="0"/>
        <v>2.0282186948853616</v>
      </c>
      <c r="E12" s="32" t="s">
        <v>142</v>
      </c>
      <c r="F12" s="97">
        <v>5</v>
      </c>
      <c r="G12" s="105">
        <f>(F12/$F$9)*100</f>
        <v>0.7598784194528876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468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81</v>
      </c>
      <c r="G16" s="105">
        <f>(F16/$F$14)*100</f>
        <v>17.307692307692307</v>
      </c>
    </row>
    <row r="17" spans="1:7" ht="12.75">
      <c r="A17" s="36" t="s">
        <v>150</v>
      </c>
      <c r="B17" s="97">
        <v>183</v>
      </c>
      <c r="C17" s="105">
        <f t="shared" si="0"/>
        <v>16.137566137566136</v>
      </c>
      <c r="E17" s="1" t="s">
        <v>151</v>
      </c>
      <c r="F17" s="97">
        <v>317</v>
      </c>
      <c r="G17" s="105">
        <f aca="true" t="shared" si="1" ref="G17:G23">(F17/$F$14)*100</f>
        <v>67.73504273504274</v>
      </c>
    </row>
    <row r="18" spans="1:7" ht="12.75">
      <c r="A18" s="36" t="s">
        <v>152</v>
      </c>
      <c r="B18" s="97">
        <v>2</v>
      </c>
      <c r="C18" s="105">
        <f t="shared" si="0"/>
        <v>0.1763668430335097</v>
      </c>
      <c r="E18" s="1" t="s">
        <v>69</v>
      </c>
      <c r="F18" s="97">
        <v>47</v>
      </c>
      <c r="G18" s="105">
        <f t="shared" si="1"/>
        <v>10.042735042735043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</v>
      </c>
      <c r="G19" s="105">
        <f t="shared" si="1"/>
        <v>4.273504273504273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0</v>
      </c>
      <c r="G20" s="105">
        <f t="shared" si="1"/>
        <v>0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0.5291005291005291</v>
      </c>
      <c r="E21" s="1" t="s">
        <v>157</v>
      </c>
      <c r="F21" s="97">
        <v>3</v>
      </c>
      <c r="G21" s="105">
        <f t="shared" si="1"/>
        <v>0.641025641025641</v>
      </c>
    </row>
    <row r="22" spans="1:7" ht="12.75">
      <c r="A22" s="36" t="s">
        <v>158</v>
      </c>
      <c r="B22" s="98">
        <v>51</v>
      </c>
      <c r="C22" s="105">
        <f t="shared" si="2"/>
        <v>4.497354497354497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48</v>
      </c>
      <c r="C23" s="105">
        <f t="shared" si="2"/>
        <v>4.232804232804233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174</v>
      </c>
      <c r="C24" s="105">
        <f t="shared" si="2"/>
        <v>15.343915343915343</v>
      </c>
      <c r="E24" s="1" t="s">
        <v>163</v>
      </c>
      <c r="F24" s="97">
        <v>74500</v>
      </c>
      <c r="G24" s="112" t="s">
        <v>261</v>
      </c>
    </row>
    <row r="25" spans="1:7" ht="12.75">
      <c r="A25" s="36" t="s">
        <v>164</v>
      </c>
      <c r="B25" s="97">
        <v>136</v>
      </c>
      <c r="C25" s="105">
        <f t="shared" si="2"/>
        <v>11.992945326278658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150</v>
      </c>
      <c r="C26" s="105">
        <f t="shared" si="2"/>
        <v>13.227513227513226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226</v>
      </c>
      <c r="C27" s="105">
        <f t="shared" si="2"/>
        <v>19.929453262786595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343</v>
      </c>
      <c r="C28" s="105">
        <f t="shared" si="2"/>
        <v>30.246913580246915</v>
      </c>
      <c r="E28" s="32" t="s">
        <v>176</v>
      </c>
      <c r="F28" s="97">
        <v>232</v>
      </c>
      <c r="G28" s="105">
        <f aca="true" t="shared" si="3" ref="G28:G35">(F28/$F$14)*100</f>
        <v>49.572649572649574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3.418803418803419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0.7054673721340388</v>
      </c>
      <c r="E31" s="32" t="s">
        <v>181</v>
      </c>
      <c r="F31" s="97">
        <v>32</v>
      </c>
      <c r="G31" s="105">
        <f t="shared" si="3"/>
        <v>6.837606837606838</v>
      </c>
    </row>
    <row r="32" spans="1:7" ht="12.75">
      <c r="A32" s="36" t="s">
        <v>182</v>
      </c>
      <c r="B32" s="97">
        <v>20</v>
      </c>
      <c r="C32" s="105">
        <f t="shared" si="4"/>
        <v>1.763668430335097</v>
      </c>
      <c r="E32" s="32" t="s">
        <v>183</v>
      </c>
      <c r="F32" s="97">
        <v>97</v>
      </c>
      <c r="G32" s="105">
        <f t="shared" si="3"/>
        <v>20.726495726495727</v>
      </c>
    </row>
    <row r="33" spans="1:7" ht="12.75">
      <c r="A33" s="36" t="s">
        <v>184</v>
      </c>
      <c r="B33" s="97">
        <v>87</v>
      </c>
      <c r="C33" s="105">
        <f t="shared" si="4"/>
        <v>7.671957671957672</v>
      </c>
      <c r="E33" s="32" t="s">
        <v>185</v>
      </c>
      <c r="F33" s="97">
        <v>77</v>
      </c>
      <c r="G33" s="105">
        <f t="shared" si="3"/>
        <v>16.45299145299145</v>
      </c>
    </row>
    <row r="34" spans="1:7" ht="12.75">
      <c r="A34" s="36" t="s">
        <v>186</v>
      </c>
      <c r="B34" s="97">
        <v>250</v>
      </c>
      <c r="C34" s="105">
        <f t="shared" si="4"/>
        <v>22.045855379188712</v>
      </c>
      <c r="E34" s="32" t="s">
        <v>187</v>
      </c>
      <c r="F34" s="97">
        <v>10</v>
      </c>
      <c r="G34" s="105">
        <f t="shared" si="3"/>
        <v>2.1367521367521367</v>
      </c>
    </row>
    <row r="35" spans="1:7" ht="12.75">
      <c r="A35" s="36" t="s">
        <v>188</v>
      </c>
      <c r="B35" s="97">
        <v>305</v>
      </c>
      <c r="C35" s="105">
        <f t="shared" si="4"/>
        <v>26.89594356261023</v>
      </c>
      <c r="E35" s="32" t="s">
        <v>189</v>
      </c>
      <c r="F35" s="97">
        <v>0</v>
      </c>
      <c r="G35" s="105">
        <f t="shared" si="3"/>
        <v>0</v>
      </c>
    </row>
    <row r="36" spans="1:7" ht="12.75">
      <c r="A36" s="36" t="s">
        <v>190</v>
      </c>
      <c r="B36" s="97">
        <v>217</v>
      </c>
      <c r="C36" s="105">
        <f t="shared" si="4"/>
        <v>19.1358024691358</v>
      </c>
      <c r="E36" s="32" t="s">
        <v>191</v>
      </c>
      <c r="F36" s="97">
        <v>922</v>
      </c>
      <c r="G36" s="112" t="s">
        <v>261</v>
      </c>
    </row>
    <row r="37" spans="1:7" ht="12.75">
      <c r="A37" s="36" t="s">
        <v>192</v>
      </c>
      <c r="B37" s="97">
        <v>123</v>
      </c>
      <c r="C37" s="105">
        <f t="shared" si="4"/>
        <v>10.846560846560847</v>
      </c>
      <c r="E37" s="32" t="s">
        <v>193</v>
      </c>
      <c r="F37" s="97">
        <v>236</v>
      </c>
      <c r="G37" s="105">
        <f>(F37/$F$14)*100</f>
        <v>50.427350427350426</v>
      </c>
    </row>
    <row r="38" spans="1:7" ht="12.75">
      <c r="A38" s="36" t="s">
        <v>194</v>
      </c>
      <c r="B38" s="97">
        <v>80</v>
      </c>
      <c r="C38" s="105">
        <f t="shared" si="4"/>
        <v>7.054673721340388</v>
      </c>
      <c r="E38" s="32" t="s">
        <v>191</v>
      </c>
      <c r="F38" s="97">
        <v>336</v>
      </c>
      <c r="G38" s="112" t="s">
        <v>261</v>
      </c>
    </row>
    <row r="39" spans="1:7" ht="12.75">
      <c r="A39" s="36" t="s">
        <v>195</v>
      </c>
      <c r="B39" s="97">
        <v>44</v>
      </c>
      <c r="C39" s="105">
        <f t="shared" si="4"/>
        <v>3.880070546737213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658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155</v>
      </c>
      <c r="G43" s="105">
        <f aca="true" t="shared" si="5" ref="G43:G48">(F43/$F$14)*100</f>
        <v>33.11965811965812</v>
      </c>
    </row>
    <row r="44" spans="1:7" ht="12.75">
      <c r="A44" s="36" t="s">
        <v>209</v>
      </c>
      <c r="B44" s="98">
        <v>43</v>
      </c>
      <c r="C44" s="105">
        <f aca="true" t="shared" si="6" ref="C44:C49">(B44/$B$42)*100</f>
        <v>6.5349544072948325</v>
      </c>
      <c r="E44" s="32" t="s">
        <v>210</v>
      </c>
      <c r="F44" s="97">
        <v>79</v>
      </c>
      <c r="G44" s="105">
        <f t="shared" si="5"/>
        <v>16.88034188034188</v>
      </c>
    </row>
    <row r="45" spans="1:7" ht="12.75">
      <c r="A45" s="36" t="s">
        <v>211</v>
      </c>
      <c r="B45" s="98">
        <v>100</v>
      </c>
      <c r="C45" s="105">
        <f t="shared" si="6"/>
        <v>15.19756838905775</v>
      </c>
      <c r="E45" s="32" t="s">
        <v>212</v>
      </c>
      <c r="F45" s="97">
        <v>69</v>
      </c>
      <c r="G45" s="105">
        <f t="shared" si="5"/>
        <v>14.743589743589745</v>
      </c>
    </row>
    <row r="46" spans="1:7" ht="12.75">
      <c r="A46" s="36" t="s">
        <v>213</v>
      </c>
      <c r="B46" s="98">
        <v>126</v>
      </c>
      <c r="C46" s="105">
        <f t="shared" si="6"/>
        <v>19.148936170212767</v>
      </c>
      <c r="E46" s="32" t="s">
        <v>214</v>
      </c>
      <c r="F46" s="97">
        <v>41</v>
      </c>
      <c r="G46" s="105">
        <f t="shared" si="5"/>
        <v>8.76068376068376</v>
      </c>
    </row>
    <row r="47" spans="1:7" ht="12.75">
      <c r="A47" s="36" t="s">
        <v>215</v>
      </c>
      <c r="B47" s="97">
        <v>154</v>
      </c>
      <c r="C47" s="105">
        <f t="shared" si="6"/>
        <v>23.404255319148938</v>
      </c>
      <c r="E47" s="32" t="s">
        <v>216</v>
      </c>
      <c r="F47" s="97">
        <v>20</v>
      </c>
      <c r="G47" s="105">
        <f t="shared" si="5"/>
        <v>4.273504273504273</v>
      </c>
    </row>
    <row r="48" spans="1:7" ht="12.75">
      <c r="A48" s="36" t="s">
        <v>217</v>
      </c>
      <c r="B48" s="97">
        <v>69</v>
      </c>
      <c r="C48" s="105">
        <f t="shared" si="6"/>
        <v>10.486322188449847</v>
      </c>
      <c r="E48" s="32" t="s">
        <v>218</v>
      </c>
      <c r="F48" s="97">
        <v>101</v>
      </c>
      <c r="G48" s="105">
        <f t="shared" si="5"/>
        <v>21.581196581196583</v>
      </c>
    </row>
    <row r="49" spans="1:7" ht="12.75">
      <c r="A49" s="36" t="s">
        <v>219</v>
      </c>
      <c r="B49" s="97">
        <v>166</v>
      </c>
      <c r="C49" s="105">
        <f t="shared" si="6"/>
        <v>25.227963525835868</v>
      </c>
      <c r="E49" s="32" t="s">
        <v>220</v>
      </c>
      <c r="F49" s="97">
        <v>3</v>
      </c>
      <c r="G49" s="105">
        <f>(F49/$F$14)*100</f>
        <v>0.641025641025641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57</v>
      </c>
      <c r="G51" s="81">
        <f>(F51/F$51)*100</f>
        <v>100</v>
      </c>
    </row>
    <row r="52" spans="1:7" ht="12.75">
      <c r="A52" s="4" t="s">
        <v>223</v>
      </c>
      <c r="B52" s="97">
        <v>32</v>
      </c>
      <c r="C52" s="105">
        <f>(B52/$B$42)*100</f>
        <v>4.86322188449848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256</v>
      </c>
      <c r="C53" s="105">
        <f>(B53/$B$42)*100</f>
        <v>38.90577507598784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299</v>
      </c>
      <c r="C54" s="105">
        <f>(B54/$B$42)*100</f>
        <v>45.440729483282674</v>
      </c>
      <c r="E54" s="32" t="s">
        <v>228</v>
      </c>
      <c r="F54" s="97">
        <v>5</v>
      </c>
      <c r="G54" s="105">
        <f aca="true" t="shared" si="7" ref="G54:G60">(F54/F$51)*100</f>
        <v>8.771929824561402</v>
      </c>
    </row>
    <row r="55" spans="1:7" ht="12.75">
      <c r="A55" s="4" t="s">
        <v>229</v>
      </c>
      <c r="B55" s="97">
        <v>71</v>
      </c>
      <c r="C55" s="105">
        <f>(B55/$B$42)*100</f>
        <v>10.790273556231003</v>
      </c>
      <c r="E55" s="32" t="s">
        <v>230</v>
      </c>
      <c r="F55" s="97">
        <v>8</v>
      </c>
      <c r="G55" s="105">
        <f t="shared" si="7"/>
        <v>14.035087719298245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21</v>
      </c>
      <c r="G56" s="105">
        <f t="shared" si="7"/>
        <v>36.84210526315789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22.807017543859647</v>
      </c>
    </row>
    <row r="58" spans="1:7" ht="12.75">
      <c r="A58" s="36" t="s">
        <v>234</v>
      </c>
      <c r="B58" s="97">
        <v>166</v>
      </c>
      <c r="C58" s="105">
        <f aca="true" t="shared" si="8" ref="C58:C66">(B58/$B$42)*100</f>
        <v>25.227963525835868</v>
      </c>
      <c r="E58" s="32" t="s">
        <v>235</v>
      </c>
      <c r="F58" s="97">
        <v>0</v>
      </c>
      <c r="G58" s="105">
        <f t="shared" si="7"/>
        <v>0</v>
      </c>
    </row>
    <row r="59" spans="1:7" ht="12.75">
      <c r="A59" s="36" t="s">
        <v>236</v>
      </c>
      <c r="B59" s="97">
        <v>78</v>
      </c>
      <c r="C59" s="105">
        <f t="shared" si="8"/>
        <v>11.854103343465045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33</v>
      </c>
      <c r="C60" s="105">
        <f t="shared" si="8"/>
        <v>5.015197568389058</v>
      </c>
      <c r="E60" s="32" t="s">
        <v>239</v>
      </c>
      <c r="F60" s="97">
        <v>10</v>
      </c>
      <c r="G60" s="105">
        <f t="shared" si="7"/>
        <v>17.543859649122805</v>
      </c>
    </row>
    <row r="61" spans="1:7" ht="12.75">
      <c r="A61" s="36" t="s">
        <v>240</v>
      </c>
      <c r="B61" s="97">
        <v>356</v>
      </c>
      <c r="C61" s="105">
        <f t="shared" si="8"/>
        <v>54.1033434650456</v>
      </c>
      <c r="E61" s="32" t="s">
        <v>163</v>
      </c>
      <c r="F61" s="97">
        <v>581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25</v>
      </c>
      <c r="C63" s="105">
        <f t="shared" si="8"/>
        <v>3.7993920972644375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5</v>
      </c>
      <c r="G65" s="105">
        <f aca="true" t="shared" si="9" ref="G65:G71">(F65/F$51)*100</f>
        <v>8.771929824561402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</v>
      </c>
      <c r="G66" s="105">
        <f t="shared" si="9"/>
        <v>8.771929824561402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</v>
      </c>
      <c r="G67" s="105">
        <f t="shared" si="9"/>
        <v>12.280701754385964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</v>
      </c>
      <c r="G68" s="105">
        <f t="shared" si="9"/>
        <v>5.263157894736842</v>
      </c>
    </row>
    <row r="69" spans="1:7" ht="12.75">
      <c r="A69" s="36" t="s">
        <v>249</v>
      </c>
      <c r="B69" s="97">
        <v>9</v>
      </c>
      <c r="C69" s="105">
        <f>(B69/$B$42)*100</f>
        <v>1.3677811550151975</v>
      </c>
      <c r="E69" s="32" t="s">
        <v>216</v>
      </c>
      <c r="F69" s="97">
        <v>10</v>
      </c>
      <c r="G69" s="105">
        <f t="shared" si="9"/>
        <v>17.543859649122805</v>
      </c>
    </row>
    <row r="70" spans="1:7" ht="12.75">
      <c r="A70" s="36" t="s">
        <v>251</v>
      </c>
      <c r="B70" s="97">
        <v>5</v>
      </c>
      <c r="C70" s="105">
        <f>(B70/$B$42)*100</f>
        <v>0.7598784194528876</v>
      </c>
      <c r="E70" s="32" t="s">
        <v>218</v>
      </c>
      <c r="F70" s="97">
        <v>14</v>
      </c>
      <c r="G70" s="105">
        <f t="shared" si="9"/>
        <v>24.561403508771928</v>
      </c>
    </row>
    <row r="71" spans="1:7" ht="12.75">
      <c r="A71" s="54" t="s">
        <v>252</v>
      </c>
      <c r="B71" s="103">
        <v>13</v>
      </c>
      <c r="C71" s="115">
        <f>(B71/$B$42)*100</f>
        <v>1.9756838905775076</v>
      </c>
      <c r="D71" s="41"/>
      <c r="E71" s="44" t="s">
        <v>220</v>
      </c>
      <c r="F71" s="103">
        <v>13</v>
      </c>
      <c r="G71" s="115">
        <f t="shared" si="9"/>
        <v>22.807017543859647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2002-06-11T13:24:57Z</dcterms:modified>
  <cp:category/>
  <cp:version/>
  <cp:contentType/>
  <cp:contentStatus/>
</cp:coreProperties>
</file>