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<sst xmlns="http://schemas.openxmlformats.org/spreadsheetml/2006/main" count="696" uniqueCount="437">
  <si>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</si>
  <si>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</si>
  <si>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</si>
  <si>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</si>
  <si>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</si>
  <si>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</si>
  <si>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</si>
  <si>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</si>
  <si>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</si>
  <si>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</si>
  <si>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</si>
  <si>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</si>
  <si>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</si>
  <si>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</si>
  <si>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</si>
  <si>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</si>
  <si>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</si>
  <si>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</si>
  <si>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</si>
  <si>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</si>
  <si>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</si>
  <si>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</si>
  <si>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</si>
  <si>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</si>
  <si>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</si>
  <si>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</si>
  <si>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</si>
  <si>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</si>
  <si>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</si>
  <si>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</si>
  <si>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</si>
  <si>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</si>
  <si>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</si>
  <si>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</si>
  <si>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</si>
  <si>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</si>
  <si>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</si>
  <si>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</si>
  <si>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</si>
  <si>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</si>
  <si>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</si>
  <si>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</si>
  <si>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</si>
  <si>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</si>
  <si>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</si>
  <si>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</si>
  <si>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</si>
  <si>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</si>
  <si>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</si>
  <si>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</si>
  <si>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</si>
  <si>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</si>
  <si>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</si>
  <si>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</si>
  <si>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</si>
  <si>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</si>
  <si>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</si>
  <si>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</si>
  <si>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</si>
  <si>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</si>
  <si>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</si>
  <si>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</si>
  <si>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</si>
  <si>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</si>
  <si>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</si>
  <si>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</si>
  <si>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</si>
  <si>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</si>
  <si>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</si>
  <si>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</si>
  <si>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</si>
  <si>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</si>
  <si>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</si>
  <si>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</si>
  <si>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</si>
  <si>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</si>
  <si>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</si>
  <si>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</si>
  <si>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</si>
  <si>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</si>
  <si>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</si>
  <si>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</si>
  <si>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</si>
  <si>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</si>
  <si>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</si>
  <si>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</si>
  <si>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</si>
  <si>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</si>
  <si>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</si>
  <si>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</si>
  <si>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</si>
  <si>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</si>
  <si>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</si>
  <si>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</si>
  <si>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</si>
  <si>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</si>
  <si>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</si>
  <si>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</si>
  <si>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</si>
  <si>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</si>
  <si>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</si>
  <si>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</si>
  <si>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</si>
  <si>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</si>
  <si>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</si>
  <si>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</si>
  <si>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</si>
  <si>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</si>
  <si>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</si>
  <si>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</si>
  <si>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</si>
  <si>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</si>
  <si>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</si>
  <si>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</si>
  <si>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</si>
  <si>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</si>
  <si>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</si>
  <si>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</si>
  <si>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</si>
  <si>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</si>
  <si>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</si>
  <si>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</si>
  <si>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</si>
  <si>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</si>
  <si>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</si>
  <si>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</si>
  <si>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</si>
  <si>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</si>
  <si>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</si>
  <si>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</si>
  <si>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</si>
  <si>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</si>
  <si>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</si>
  <si>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</si>
  <si>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</si>
  <si>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</si>
  <si>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</si>
  <si>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</si>
  <si>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</si>
  <si>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</si>
  <si>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</si>
  <si>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</si>
  <si>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</si>
  <si>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</si>
  <si>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</si>
  <si>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</si>
  <si>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</si>
  <si>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</si>
  <si>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</si>
  <si>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</si>
  <si>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</si>
  <si>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</si>
  <si>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</si>
  <si>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</si>
  <si>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</si>
  <si>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</si>
  <si>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</si>
  <si>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</si>
  <si>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</si>
  <si>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</si>
  <si>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</si>
  <si>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</si>
  <si>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</si>
  <si>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</si>
  <si>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</si>
  <si>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</si>
  <si>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</si>
  <si>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</si>
  <si>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</si>
  <si>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</si>
  <si>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</si>
  <si>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</si>
  <si>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</si>
  <si>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</si>
  <si>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</si>
  <si>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</si>
  <si>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</si>
  <si>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</si>
  <si>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</si>
  <si>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</si>
  <si>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</si>
  <si>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</si>
  <si>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</si>
  <si>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</si>
  <si>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</si>
  <si>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</si>
  <si>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</si>
  <si>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</si>
  <si>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</si>
  <si>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</si>
  <si>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</si>
  <si>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</si>
  <si>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</si>
  <si>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</si>
  <si>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</si>
  <si>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</si>
  <si>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</si>
  <si>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</si>
  <si>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</si>
  <si>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</si>
  <si>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</si>
  <si>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</si>
  <si>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</si>
  <si>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</si>
  <si>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</si>
  <si>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</si>
  <si>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</si>
  <si>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</si>
  <si>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</si>
  <si>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</si>
  <si>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</si>
  <si>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</si>
  <si>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</si>
  <si>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</si>
  <si>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</si>
  <si>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</si>
  <si>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</si>
  <si>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</si>
  <si>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</si>
  <si>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</si>
  <si>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</si>
  <si>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</si>
  <si>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</si>
  <si>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</si>
  <si>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</si>
  <si>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</si>
  <si>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</si>
  <si>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</si>
  <si>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</si>
  <si>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</si>
  <si>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</si>
  <si>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</si>
  <si>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</si>
  <si>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</si>
  <si>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</si>
  <si>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</si>
  <si>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</si>
  <si>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</si>
  <si>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</si>
  <si>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</si>
  <si>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</si>
  <si>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</si>
  <si>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</si>
  <si>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</si>
  <si>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</si>
  <si>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</si>
  <si>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</si>
  <si>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</si>
  <si>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</si>
  <si>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</si>
  <si>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</si>
  <si>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</si>
  <si>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</si>
  <si>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</si>
  <si>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</si>
  <si>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</si>
  <si>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</si>
  <si>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</si>
  <si>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</si>
  <si>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</si>
  <si>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</si>
  <si>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</si>
  <si>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</si>
  <si>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</si>
  <si>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</si>
  <si>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</si>
  <si>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</si>
  <si>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</si>
  <si>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</si>
  <si>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</si>
  <si>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</si>
  <si>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</si>
  <si>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</si>
  <si>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</si>
  <si>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</si>
  <si>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</si>
  <si>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</si>
  <si>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</si>
  <si>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</si>
  <si>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</si>
  <si>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</si>
  <si>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</si>
  <si>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</si>
  <si>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</si>
  <si>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</si>
  <si>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</si>
  <si>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</si>
  <si>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</si>
  <si>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</si>
  <si>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</si>
  <si>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</si>
  <si>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</si>
  <si>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</si>
  <si>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</si>
  <si>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</si>
  <si>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</si>
  <si>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</si>
  <si>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</si>
  <si>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</si>
  <si>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</si>
  <si>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</si>
  <si>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</si>
  <si>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</si>
  <si>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</si>
  <si>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</si>
  <si>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</si>
  <si>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</si>
  <si>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</si>
  <si>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</si>
  <si>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</si>
  <si>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</si>
  <si>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</si>
  <si>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</si>
  <si>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</si>
  <si>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</si>
  <si>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</si>
  <si>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</si>
  <si>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</si>
  <si>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</si>
  <si>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</si>
  <si>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</si>
  <si>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</si>
  <si>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</si>
  <si>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</si>
  <si>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</si>
  <si>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</si>
  <si>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</si>
  <si>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</si>
  <si>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</si>
  <si>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</si>
  <si>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</si>
  <si>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</si>
  <si>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</si>
  <si>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</si>
  <si>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</si>
  <si>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</si>
  <si>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</si>
  <si>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</si>
  <si>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</si>
  <si>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</si>
  <si>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</si>
  <si>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</si>
  <si>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</si>
  <si>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</si>
  <si>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</si>
  <si>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</si>
  <si>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</si>
  <si>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</si>
  <si>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</si>
  <si>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</si>
  <si>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</si>
  <si>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</si>
  <si>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</si>
  <si>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</si>
  <si>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</si>
  <si>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</si>
  <si>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</si>
  <si>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</si>
  <si>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</si>
  <si>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</si>
  <si>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</si>
  <si>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</si>
  <si>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</si>
  <si>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</si>
  <si>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</si>
  <si>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</si>
  <si>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</si>
  <si>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</si>
  <si>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</si>
  <si>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</si>
  <si>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</si>
  <si>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</si>
  <si>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</si>
  <si>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</si>
  <si>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</si>
  <si>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</si>
  <si>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</si>
  <si>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</si>
  <si>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</si>
  <si>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</si>
  <si>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</si>
  <si>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</si>
  <si>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</si>
  <si>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</si>
  <si>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</si>
  <si>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</si>
  <si>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</si>
  <si>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</si>
  <si>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</si>
  <si>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</si>
  <si>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</si>
  <si>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</si>
  <si>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</si>
  <si>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</si>
  <si>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</si>
  <si>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</si>
  <si>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Fairfield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</si>
  <si>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Fairfield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</si>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</sst>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6283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6283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3736</v>
      </c>
      <c r="C9" s="151">
        <f>(B9/$B$7)*100</f>
        <v>59.46204042654782</v>
      </c>
      <c r="D9" s="152"/>
      <c r="E9" s="152" t="s">
        <v>403</v>
      </c>
      <c r="F9" s="150">
        <v>557</v>
      </c>
      <c r="G9" s="153">
        <f t="shared" si="0"/>
        <v>8.865191787362726</v>
      </c>
    </row>
    <row r="10" spans="1:7" ht="12.75">
      <c r="A10" s="149" t="s">
        <v>404</v>
      </c>
      <c r="B10" s="150">
        <v>2547</v>
      </c>
      <c r="C10" s="151">
        <f>(B10/$B$7)*100</f>
        <v>40.53795957345217</v>
      </c>
      <c r="D10" s="152"/>
      <c r="E10" s="152" t="s">
        <v>405</v>
      </c>
      <c r="F10" s="150">
        <v>123</v>
      </c>
      <c r="G10" s="153">
        <f t="shared" si="0"/>
        <v>1.9576635365271366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149</v>
      </c>
      <c r="G11" s="153">
        <f t="shared" si="0"/>
        <v>2.371478593028808</v>
      </c>
    </row>
    <row r="12" spans="1:7" ht="12.75">
      <c r="A12" s="149" t="s">
        <v>407</v>
      </c>
      <c r="B12" s="150">
        <v>279</v>
      </c>
      <c r="C12" s="151">
        <f aca="true" t="shared" si="1" ref="C12:C24">B12*100/B$7</f>
        <v>4.440553875537164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349</v>
      </c>
      <c r="C13" s="151">
        <f t="shared" si="1"/>
        <v>5.554671335349355</v>
      </c>
      <c r="D13" s="152"/>
      <c r="E13" s="152" t="s">
        <v>410</v>
      </c>
      <c r="F13" s="150">
        <v>285</v>
      </c>
      <c r="G13" s="153">
        <f t="shared" si="0"/>
        <v>4.53604965780678</v>
      </c>
    </row>
    <row r="14" spans="1:7" ht="12.75">
      <c r="A14" s="149" t="s">
        <v>411</v>
      </c>
      <c r="B14" s="150">
        <v>400</v>
      </c>
      <c r="C14" s="151">
        <f t="shared" si="1"/>
        <v>6.366385484641095</v>
      </c>
      <c r="D14" s="152"/>
      <c r="E14" s="152" t="s">
        <v>412</v>
      </c>
      <c r="F14" s="150">
        <v>5726</v>
      </c>
      <c r="G14" s="153">
        <f t="shared" si="0"/>
        <v>91.13480821263728</v>
      </c>
    </row>
    <row r="15" spans="1:7" ht="12.75">
      <c r="A15" s="149" t="s">
        <v>413</v>
      </c>
      <c r="B15" s="150">
        <v>350</v>
      </c>
      <c r="C15" s="151">
        <f t="shared" si="1"/>
        <v>5.570587299060958</v>
      </c>
      <c r="D15" s="152"/>
      <c r="E15" s="152" t="s">
        <v>414</v>
      </c>
      <c r="F15" s="150">
        <v>2334</v>
      </c>
      <c r="G15" s="153">
        <f t="shared" si="0"/>
        <v>37.14785930288079</v>
      </c>
    </row>
    <row r="16" spans="1:7" ht="12.75">
      <c r="A16" s="149" t="s">
        <v>415</v>
      </c>
      <c r="B16" s="150">
        <v>419</v>
      </c>
      <c r="C16" s="151">
        <f t="shared" si="1"/>
        <v>6.668788795161547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1122</v>
      </c>
      <c r="C17" s="151">
        <f t="shared" si="1"/>
        <v>17.857711284418272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1165</v>
      </c>
      <c r="C18" s="151">
        <f t="shared" si="1"/>
        <v>18.54209772401719</v>
      </c>
      <c r="D18" s="152"/>
      <c r="E18" s="143" t="s">
        <v>419</v>
      </c>
      <c r="F18" s="141">
        <v>6283</v>
      </c>
      <c r="G18" s="148">
        <v>100</v>
      </c>
    </row>
    <row r="19" spans="1:7" ht="12.75">
      <c r="A19" s="149" t="s">
        <v>420</v>
      </c>
      <c r="B19" s="150">
        <v>901</v>
      </c>
      <c r="C19" s="151">
        <f t="shared" si="1"/>
        <v>14.340283304154067</v>
      </c>
      <c r="D19" s="152"/>
      <c r="E19" s="152" t="s">
        <v>421</v>
      </c>
      <c r="F19" s="150">
        <v>4867</v>
      </c>
      <c r="G19" s="153">
        <f aca="true" t="shared" si="2" ref="G19:G30">F19*100/F$18</f>
        <v>77.46299538437053</v>
      </c>
    </row>
    <row r="20" spans="1:7" ht="12.75">
      <c r="A20" s="149" t="s">
        <v>422</v>
      </c>
      <c r="B20" s="150">
        <v>346</v>
      </c>
      <c r="C20" s="151">
        <f t="shared" si="1"/>
        <v>5.506923444214547</v>
      </c>
      <c r="D20" s="152"/>
      <c r="E20" s="152" t="s">
        <v>423</v>
      </c>
      <c r="F20" s="150">
        <v>1751</v>
      </c>
      <c r="G20" s="153">
        <f t="shared" si="2"/>
        <v>27.868852459016395</v>
      </c>
    </row>
    <row r="21" spans="1:7" ht="12.75">
      <c r="A21" s="149" t="s">
        <v>424</v>
      </c>
      <c r="B21" s="150">
        <v>282</v>
      </c>
      <c r="C21" s="151">
        <f t="shared" si="1"/>
        <v>4.488301766671972</v>
      </c>
      <c r="D21" s="152"/>
      <c r="E21" s="152" t="s">
        <v>425</v>
      </c>
      <c r="F21" s="150">
        <v>887</v>
      </c>
      <c r="G21" s="153">
        <f t="shared" si="2"/>
        <v>14.117459812191628</v>
      </c>
    </row>
    <row r="22" spans="1:7" ht="12.75">
      <c r="A22" s="149" t="s">
        <v>426</v>
      </c>
      <c r="B22" s="150">
        <v>436</v>
      </c>
      <c r="C22" s="151">
        <f t="shared" si="1"/>
        <v>6.939360178258793</v>
      </c>
      <c r="D22" s="152"/>
      <c r="E22" s="152" t="s">
        <v>427</v>
      </c>
      <c r="F22" s="150">
        <v>1509</v>
      </c>
      <c r="G22" s="153">
        <f t="shared" si="2"/>
        <v>24.01718924080853</v>
      </c>
    </row>
    <row r="23" spans="1:7" ht="12.75">
      <c r="A23" s="149" t="s">
        <v>428</v>
      </c>
      <c r="B23" s="150">
        <v>181</v>
      </c>
      <c r="C23" s="151">
        <f t="shared" si="1"/>
        <v>2.8807894318000953</v>
      </c>
      <c r="D23" s="152"/>
      <c r="E23" s="152" t="s">
        <v>429</v>
      </c>
      <c r="F23" s="150">
        <v>922</v>
      </c>
      <c r="G23" s="153">
        <f t="shared" si="2"/>
        <v>14.674518542097724</v>
      </c>
    </row>
    <row r="24" spans="1:7" ht="12.75">
      <c r="A24" s="149" t="s">
        <v>430</v>
      </c>
      <c r="B24" s="150">
        <v>53</v>
      </c>
      <c r="C24" s="151">
        <f t="shared" si="1"/>
        <v>0.8435460767149451</v>
      </c>
      <c r="D24" s="152"/>
      <c r="E24" s="152" t="s">
        <v>431</v>
      </c>
      <c r="F24" s="150">
        <v>503</v>
      </c>
      <c r="G24" s="153">
        <f t="shared" si="2"/>
        <v>8.005729746936177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279</v>
      </c>
      <c r="G25" s="153">
        <f t="shared" si="2"/>
        <v>4.440553875537164</v>
      </c>
    </row>
    <row r="26" spans="1:7" ht="12.75">
      <c r="A26" s="149" t="s">
        <v>433</v>
      </c>
      <c r="B26" s="155">
        <v>36.8</v>
      </c>
      <c r="C26" s="156" t="s">
        <v>261</v>
      </c>
      <c r="D26" s="152"/>
      <c r="E26" s="157" t="s">
        <v>434</v>
      </c>
      <c r="F26" s="158">
        <v>217</v>
      </c>
      <c r="G26" s="153">
        <f t="shared" si="2"/>
        <v>3.453764125417794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109</v>
      </c>
      <c r="G27" s="153">
        <f t="shared" si="2"/>
        <v>1.7348400445646983</v>
      </c>
    </row>
    <row r="28" spans="1:7" ht="12.75">
      <c r="A28" s="149" t="s">
        <v>262</v>
      </c>
      <c r="B28" s="150">
        <v>5037</v>
      </c>
      <c r="C28" s="151">
        <f aca="true" t="shared" si="3" ref="C28:C35">B28*100/B$7</f>
        <v>80.16870921534299</v>
      </c>
      <c r="D28" s="152"/>
      <c r="E28" s="152" t="s">
        <v>436</v>
      </c>
      <c r="F28" s="150">
        <v>1416</v>
      </c>
      <c r="G28" s="153">
        <f t="shared" si="2"/>
        <v>22.537004615629478</v>
      </c>
    </row>
    <row r="29" spans="1:7" ht="12.75">
      <c r="A29" s="149" t="s">
        <v>0</v>
      </c>
      <c r="B29" s="150">
        <v>3112</v>
      </c>
      <c r="C29" s="151">
        <f t="shared" si="3"/>
        <v>49.53047907050772</v>
      </c>
      <c r="D29" s="152"/>
      <c r="E29" s="152" t="s">
        <v>1</v>
      </c>
      <c r="F29" s="150">
        <v>1342</v>
      </c>
      <c r="G29" s="153">
        <f t="shared" si="2"/>
        <v>21.359223300970875</v>
      </c>
    </row>
    <row r="30" spans="1:7" ht="12.75">
      <c r="A30" s="149" t="s">
        <v>2</v>
      </c>
      <c r="B30" s="150">
        <v>1925</v>
      </c>
      <c r="C30" s="151">
        <f t="shared" si="3"/>
        <v>30.63823014483527</v>
      </c>
      <c r="D30" s="152"/>
      <c r="E30" s="152" t="s">
        <v>3</v>
      </c>
      <c r="F30" s="150">
        <v>74</v>
      </c>
      <c r="G30" s="153">
        <f t="shared" si="2"/>
        <v>1.1777813146586025</v>
      </c>
    </row>
    <row r="31" spans="1:7" ht="12.75">
      <c r="A31" s="149" t="s">
        <v>4</v>
      </c>
      <c r="B31" s="150">
        <v>4823</v>
      </c>
      <c r="C31" s="151">
        <f t="shared" si="3"/>
        <v>76.76269298106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823</v>
      </c>
      <c r="C32" s="151">
        <f t="shared" si="3"/>
        <v>13.098838134649053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670</v>
      </c>
      <c r="C33" s="151">
        <f t="shared" si="3"/>
        <v>10.663695686773835</v>
      </c>
      <c r="D33" s="152"/>
      <c r="E33" s="143" t="s">
        <v>8</v>
      </c>
      <c r="F33" s="141">
        <v>1751</v>
      </c>
      <c r="G33" s="148">
        <v>100</v>
      </c>
    </row>
    <row r="34" spans="1:7" ht="12.75">
      <c r="A34" s="149" t="s">
        <v>0</v>
      </c>
      <c r="B34" s="150">
        <v>308</v>
      </c>
      <c r="C34" s="151">
        <f t="shared" si="3"/>
        <v>4.902116823173643</v>
      </c>
      <c r="D34" s="152"/>
      <c r="E34" s="152" t="s">
        <v>9</v>
      </c>
      <c r="F34" s="150">
        <v>1322</v>
      </c>
      <c r="G34" s="153">
        <f aca="true" t="shared" si="4" ref="G34:G42">F34*100/F$33</f>
        <v>75.49971444888635</v>
      </c>
    </row>
    <row r="35" spans="1:7" ht="12.75">
      <c r="A35" s="149" t="s">
        <v>2</v>
      </c>
      <c r="B35" s="150">
        <v>362</v>
      </c>
      <c r="C35" s="151">
        <f t="shared" si="3"/>
        <v>5.761578863600191</v>
      </c>
      <c r="D35" s="152"/>
      <c r="E35" s="152" t="s">
        <v>10</v>
      </c>
      <c r="F35" s="150">
        <v>494</v>
      </c>
      <c r="G35" s="153">
        <f t="shared" si="4"/>
        <v>28.21245002855511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887</v>
      </c>
      <c r="G36" s="153">
        <f t="shared" si="4"/>
        <v>50.65676756139349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311</v>
      </c>
      <c r="G37" s="153">
        <f t="shared" si="4"/>
        <v>17.76127926898915</v>
      </c>
    </row>
    <row r="38" spans="1:7" ht="12.75">
      <c r="A38" s="163" t="s">
        <v>13</v>
      </c>
      <c r="B38" s="150">
        <v>6088</v>
      </c>
      <c r="C38" s="151">
        <f aca="true" t="shared" si="5" ref="C38:C56">B38*100/B$7</f>
        <v>96.89638707623746</v>
      </c>
      <c r="D38" s="152"/>
      <c r="E38" s="152" t="s">
        <v>14</v>
      </c>
      <c r="F38" s="150">
        <v>324</v>
      </c>
      <c r="G38" s="153">
        <f t="shared" si="4"/>
        <v>18.50371216447744</v>
      </c>
    </row>
    <row r="39" spans="1:7" ht="12.75">
      <c r="A39" s="149" t="s">
        <v>15</v>
      </c>
      <c r="B39" s="150">
        <v>2602</v>
      </c>
      <c r="C39" s="151">
        <f t="shared" si="5"/>
        <v>41.413337577590326</v>
      </c>
      <c r="D39" s="152"/>
      <c r="E39" s="152" t="s">
        <v>10</v>
      </c>
      <c r="F39" s="150">
        <v>136</v>
      </c>
      <c r="G39" s="153">
        <f t="shared" si="4"/>
        <v>7.766990291262136</v>
      </c>
    </row>
    <row r="40" spans="1:7" ht="12.75">
      <c r="A40" s="149" t="s">
        <v>16</v>
      </c>
      <c r="B40" s="150">
        <v>2980</v>
      </c>
      <c r="C40" s="151">
        <f t="shared" si="5"/>
        <v>47.42957186057616</v>
      </c>
      <c r="D40" s="152"/>
      <c r="E40" s="152" t="s">
        <v>17</v>
      </c>
      <c r="F40" s="150">
        <v>429</v>
      </c>
      <c r="G40" s="153">
        <f t="shared" si="4"/>
        <v>24.50028555111365</v>
      </c>
    </row>
    <row r="41" spans="1:7" ht="12.75">
      <c r="A41" s="149" t="s">
        <v>18</v>
      </c>
      <c r="B41" s="150">
        <v>319</v>
      </c>
      <c r="C41" s="151">
        <f t="shared" si="5"/>
        <v>5.077192424001273</v>
      </c>
      <c r="D41" s="152"/>
      <c r="E41" s="152" t="s">
        <v>19</v>
      </c>
      <c r="F41" s="150">
        <v>358</v>
      </c>
      <c r="G41" s="153">
        <f t="shared" si="4"/>
        <v>20.445459737292975</v>
      </c>
    </row>
    <row r="42" spans="1:7" ht="12.75">
      <c r="A42" s="149" t="s">
        <v>20</v>
      </c>
      <c r="B42" s="150">
        <v>35</v>
      </c>
      <c r="C42" s="151">
        <f t="shared" si="5"/>
        <v>0.5570587299060958</v>
      </c>
      <c r="D42" s="152"/>
      <c r="E42" s="152" t="s">
        <v>21</v>
      </c>
      <c r="F42" s="150">
        <v>141</v>
      </c>
      <c r="G42" s="153">
        <f t="shared" si="4"/>
        <v>8.052541404911478</v>
      </c>
    </row>
    <row r="43" spans="1:7" ht="12.75">
      <c r="A43" s="149" t="s">
        <v>22</v>
      </c>
      <c r="B43" s="150">
        <v>5</v>
      </c>
      <c r="C43" s="151">
        <f t="shared" si="5"/>
        <v>0.07957981855801369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0.031831927423205474</v>
      </c>
      <c r="D44" s="152"/>
      <c r="E44" s="152" t="s">
        <v>24</v>
      </c>
      <c r="F44" s="160">
        <v>660</v>
      </c>
      <c r="G44" s="164">
        <f>F44*100/F33</f>
        <v>37.69274700171331</v>
      </c>
    </row>
    <row r="45" spans="1:7" ht="12.75">
      <c r="A45" s="149" t="s">
        <v>25</v>
      </c>
      <c r="B45" s="150">
        <v>8</v>
      </c>
      <c r="C45" s="151">
        <f t="shared" si="5"/>
        <v>0.1273277096928219</v>
      </c>
      <c r="D45" s="152"/>
      <c r="E45" s="152" t="s">
        <v>26</v>
      </c>
      <c r="F45" s="160">
        <v>484</v>
      </c>
      <c r="G45" s="164">
        <f>F45*100/F33</f>
        <v>27.641347801256426</v>
      </c>
    </row>
    <row r="46" spans="1:7" ht="12.75">
      <c r="A46" s="149" t="s">
        <v>27</v>
      </c>
      <c r="B46" s="150">
        <v>1</v>
      </c>
      <c r="C46" s="151">
        <f t="shared" si="5"/>
        <v>0.015915963711602737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0.11141174598121917</v>
      </c>
      <c r="D47" s="152"/>
      <c r="E47" s="152" t="s">
        <v>29</v>
      </c>
      <c r="F47" s="165">
        <v>2.78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3.19</v>
      </c>
      <c r="G48" s="166" t="s">
        <v>261</v>
      </c>
    </row>
    <row r="49" spans="1:7" ht="12.75">
      <c r="A49" s="149" t="s">
        <v>32</v>
      </c>
      <c r="B49" s="150">
        <v>12</v>
      </c>
      <c r="C49" s="151">
        <f t="shared" si="5"/>
        <v>0.19099156453923286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0.031831927423205474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1915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0.015915963711602737</v>
      </c>
      <c r="D52" s="152"/>
      <c r="E52" s="152" t="s">
        <v>38</v>
      </c>
      <c r="F52" s="150">
        <v>1751</v>
      </c>
      <c r="G52" s="153">
        <f>F52*100/F$51</f>
        <v>91.43603133159269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164</v>
      </c>
      <c r="G53" s="153">
        <f>F53*100/F$51</f>
        <v>8.56396866840731</v>
      </c>
    </row>
    <row r="54" spans="1:7" ht="12.75">
      <c r="A54" s="149" t="s">
        <v>41</v>
      </c>
      <c r="B54" s="150">
        <v>1</v>
      </c>
      <c r="C54" s="151">
        <f t="shared" si="5"/>
        <v>0.015915963711602737</v>
      </c>
      <c r="D54" s="152"/>
      <c r="E54" s="152" t="s">
        <v>42</v>
      </c>
      <c r="F54" s="150">
        <v>54</v>
      </c>
      <c r="G54" s="153">
        <f>F54*100/F$51</f>
        <v>2.8198433420365534</v>
      </c>
    </row>
    <row r="55" spans="1:7" ht="12.75">
      <c r="A55" s="149" t="s">
        <v>43</v>
      </c>
      <c r="B55" s="150">
        <v>150</v>
      </c>
      <c r="C55" s="151">
        <f t="shared" si="5"/>
        <v>2.3873945567404107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195</v>
      </c>
      <c r="C56" s="151">
        <f t="shared" si="5"/>
        <v>3.1036129237625336</v>
      </c>
      <c r="D56" s="152"/>
      <c r="E56" s="152" t="s">
        <v>45</v>
      </c>
      <c r="F56" s="167">
        <v>1.7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2685</v>
      </c>
      <c r="C60" s="168">
        <f>B60*100/B7</f>
        <v>42.73436256565335</v>
      </c>
      <c r="D60" s="152"/>
      <c r="E60" s="143" t="s">
        <v>51</v>
      </c>
      <c r="F60" s="141">
        <v>1751</v>
      </c>
      <c r="G60" s="148">
        <v>100</v>
      </c>
    </row>
    <row r="61" spans="1:7" ht="12.75">
      <c r="A61" s="149" t="s">
        <v>52</v>
      </c>
      <c r="B61" s="160">
        <v>3133</v>
      </c>
      <c r="C61" s="168">
        <f>B61*100/B7</f>
        <v>49.864714308451376</v>
      </c>
      <c r="D61" s="152"/>
      <c r="E61" s="152" t="s">
        <v>53</v>
      </c>
      <c r="F61" s="150">
        <v>1475</v>
      </c>
      <c r="G61" s="153">
        <f>F61*100/F$60</f>
        <v>84.23757852655625</v>
      </c>
    </row>
    <row r="62" spans="1:7" ht="12.75">
      <c r="A62" s="149" t="s">
        <v>54</v>
      </c>
      <c r="B62" s="160">
        <v>427</v>
      </c>
      <c r="C62" s="168">
        <f>B62*100/B7</f>
        <v>6.796116504854369</v>
      </c>
      <c r="D62" s="152"/>
      <c r="E62" s="152" t="s">
        <v>55</v>
      </c>
      <c r="F62" s="150">
        <v>276</v>
      </c>
      <c r="G62" s="153">
        <f>F62*100/F$60</f>
        <v>15.762421473443746</v>
      </c>
    </row>
    <row r="63" spans="1:7" ht="12.75">
      <c r="A63" s="149" t="s">
        <v>56</v>
      </c>
      <c r="B63" s="160">
        <v>46</v>
      </c>
      <c r="C63" s="168">
        <f>B63*100/B7</f>
        <v>0.7321343307337259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0.09549578226961643</v>
      </c>
      <c r="D64" s="152"/>
      <c r="E64" s="152" t="s">
        <v>58</v>
      </c>
      <c r="F64" s="145">
        <v>2.79</v>
      </c>
      <c r="G64" s="166" t="s">
        <v>261</v>
      </c>
    </row>
    <row r="65" spans="1:7" ht="13.5" thickBot="1">
      <c r="A65" s="171" t="s">
        <v>59</v>
      </c>
      <c r="B65" s="172">
        <v>204</v>
      </c>
      <c r="C65" s="173">
        <f>B65*100/B7</f>
        <v>3.2468565971669583</v>
      </c>
      <c r="D65" s="174"/>
      <c r="E65" s="174" t="s">
        <v>60</v>
      </c>
      <c r="F65" s="175">
        <v>2.72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6283</v>
      </c>
      <c r="G9" s="33">
        <f>(F9/$F$9)*100</f>
        <v>100</v>
      </c>
    </row>
    <row r="10" spans="1:7" ht="12.75">
      <c r="A10" s="29" t="s">
        <v>269</v>
      </c>
      <c r="B10" s="93">
        <v>1465</v>
      </c>
      <c r="C10" s="33">
        <f aca="true" t="shared" si="0" ref="C10:C15">(B10/$B$10)*100</f>
        <v>100</v>
      </c>
      <c r="E10" s="34" t="s">
        <v>270</v>
      </c>
      <c r="F10" s="97">
        <v>6165</v>
      </c>
      <c r="G10" s="84">
        <f aca="true" t="shared" si="1" ref="G10:G16">(F10/$F$9)*100</f>
        <v>98.12191628203088</v>
      </c>
    </row>
    <row r="11" spans="1:8" ht="12.75">
      <c r="A11" s="36" t="s">
        <v>271</v>
      </c>
      <c r="B11" s="98">
        <v>58</v>
      </c>
      <c r="C11" s="35">
        <f t="shared" si="0"/>
        <v>3.9590443686006824</v>
      </c>
      <c r="E11" s="34" t="s">
        <v>272</v>
      </c>
      <c r="F11" s="97">
        <v>6086</v>
      </c>
      <c r="G11" s="84">
        <f t="shared" si="1"/>
        <v>96.86455514881426</v>
      </c>
      <c r="H11" s="15" t="s">
        <v>250</v>
      </c>
    </row>
    <row r="12" spans="1:8" ht="12.75">
      <c r="A12" s="36" t="s">
        <v>273</v>
      </c>
      <c r="B12" s="98">
        <v>85</v>
      </c>
      <c r="C12" s="35">
        <f t="shared" si="0"/>
        <v>5.802047781569966</v>
      </c>
      <c r="E12" s="34" t="s">
        <v>274</v>
      </c>
      <c r="F12" s="97">
        <v>4996</v>
      </c>
      <c r="G12" s="84">
        <f t="shared" si="1"/>
        <v>79.51615470316727</v>
      </c>
      <c r="H12" s="15" t="s">
        <v>250</v>
      </c>
    </row>
    <row r="13" spans="1:7" ht="12.75">
      <c r="A13" s="36" t="s">
        <v>275</v>
      </c>
      <c r="B13" s="98">
        <v>658</v>
      </c>
      <c r="C13" s="35">
        <f t="shared" si="0"/>
        <v>44.91467576791809</v>
      </c>
      <c r="E13" s="34" t="s">
        <v>276</v>
      </c>
      <c r="F13" s="97">
        <v>1090</v>
      </c>
      <c r="G13" s="84">
        <f t="shared" si="1"/>
        <v>17.348400445646984</v>
      </c>
    </row>
    <row r="14" spans="1:7" ht="12.75">
      <c r="A14" s="36" t="s">
        <v>277</v>
      </c>
      <c r="B14" s="98">
        <v>430</v>
      </c>
      <c r="C14" s="35">
        <f t="shared" si="0"/>
        <v>29.351535836177472</v>
      </c>
      <c r="E14" s="34" t="s">
        <v>166</v>
      </c>
      <c r="F14" s="97">
        <v>79</v>
      </c>
      <c r="G14" s="84">
        <f t="shared" si="1"/>
        <v>1.2573611332166164</v>
      </c>
    </row>
    <row r="15" spans="1:7" ht="12.75">
      <c r="A15" s="36" t="s">
        <v>324</v>
      </c>
      <c r="B15" s="97">
        <v>234</v>
      </c>
      <c r="C15" s="35">
        <f t="shared" si="0"/>
        <v>15.97269624573379</v>
      </c>
      <c r="E15" s="34" t="s">
        <v>278</v>
      </c>
      <c r="F15" s="97">
        <v>118</v>
      </c>
      <c r="G15" s="84">
        <f t="shared" si="1"/>
        <v>1.878083717969123</v>
      </c>
    </row>
    <row r="16" spans="1:7" ht="12.75">
      <c r="A16" s="36"/>
      <c r="B16" s="93" t="s">
        <v>250</v>
      </c>
      <c r="C16" s="10"/>
      <c r="E16" s="34" t="s">
        <v>279</v>
      </c>
      <c r="F16" s="98">
        <v>58</v>
      </c>
      <c r="G16" s="84">
        <f t="shared" si="1"/>
        <v>0.9231258952729587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72</v>
      </c>
      <c r="G17" s="84">
        <f>(F17/$F$9)*100</f>
        <v>1.1459493872353972</v>
      </c>
    </row>
    <row r="18" spans="1:7" ht="12.75">
      <c r="A18" s="29" t="s">
        <v>282</v>
      </c>
      <c r="B18" s="93">
        <v>4491</v>
      </c>
      <c r="C18" s="33">
        <f>(B18/$B$18)*100</f>
        <v>100</v>
      </c>
      <c r="E18" s="34" t="s">
        <v>283</v>
      </c>
      <c r="F18" s="97">
        <v>46</v>
      </c>
      <c r="G18" s="84">
        <f>(F18/$F$9)*100</f>
        <v>0.7321343307337259</v>
      </c>
    </row>
    <row r="19" spans="1:7" ht="12.75">
      <c r="A19" s="36" t="s">
        <v>284</v>
      </c>
      <c r="B19" s="97">
        <v>369</v>
      </c>
      <c r="C19" s="84">
        <f aca="true" t="shared" si="2" ref="C19:C25">(B19/$B$18)*100</f>
        <v>8.216432865731463</v>
      </c>
      <c r="E19" s="34"/>
      <c r="F19" s="97" t="s">
        <v>250</v>
      </c>
      <c r="G19" s="84"/>
    </row>
    <row r="20" spans="1:7" ht="12.75">
      <c r="A20" s="36" t="s">
        <v>285</v>
      </c>
      <c r="B20" s="97">
        <v>1281</v>
      </c>
      <c r="C20" s="84">
        <f t="shared" si="2"/>
        <v>28.523714094856377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1984</v>
      </c>
      <c r="C21" s="84">
        <f t="shared" si="2"/>
        <v>44.17724337564017</v>
      </c>
      <c r="E21" s="38" t="s">
        <v>167</v>
      </c>
      <c r="F21" s="80">
        <v>118</v>
      </c>
      <c r="G21" s="33">
        <f>(F21/$F$21)*100</f>
        <v>100</v>
      </c>
    </row>
    <row r="22" spans="1:7" ht="12.75">
      <c r="A22" s="36" t="s">
        <v>302</v>
      </c>
      <c r="B22" s="97">
        <v>525</v>
      </c>
      <c r="C22" s="84">
        <f t="shared" si="2"/>
        <v>11.690046760187041</v>
      </c>
      <c r="E22" s="34" t="s">
        <v>303</v>
      </c>
      <c r="F22" s="97">
        <v>23</v>
      </c>
      <c r="G22" s="84">
        <f aca="true" t="shared" si="3" ref="G22:G27">(F22/$F$21)*100</f>
        <v>19.491525423728813</v>
      </c>
    </row>
    <row r="23" spans="1:7" ht="12.75">
      <c r="A23" s="36" t="s">
        <v>304</v>
      </c>
      <c r="B23" s="97">
        <v>104</v>
      </c>
      <c r="C23" s="84">
        <f t="shared" si="2"/>
        <v>2.3157425963037186</v>
      </c>
      <c r="E23" s="34" t="s">
        <v>305</v>
      </c>
      <c r="F23" s="97">
        <v>2</v>
      </c>
      <c r="G23" s="84">
        <f t="shared" si="3"/>
        <v>1.694915254237288</v>
      </c>
    </row>
    <row r="24" spans="1:7" ht="12.75">
      <c r="A24" s="36" t="s">
        <v>306</v>
      </c>
      <c r="B24" s="97">
        <v>160</v>
      </c>
      <c r="C24" s="84">
        <f t="shared" si="2"/>
        <v>3.562680917390336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68</v>
      </c>
      <c r="C25" s="84">
        <f t="shared" si="2"/>
        <v>1.514139389890893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88</v>
      </c>
      <c r="G26" s="84">
        <f t="shared" si="3"/>
        <v>74.57627118644068</v>
      </c>
    </row>
    <row r="27" spans="1:7" ht="12.75">
      <c r="A27" s="36" t="s">
        <v>311</v>
      </c>
      <c r="B27" s="108">
        <v>63.3</v>
      </c>
      <c r="C27" s="37" t="s">
        <v>261</v>
      </c>
      <c r="E27" s="34" t="s">
        <v>312</v>
      </c>
      <c r="F27" s="97">
        <v>5</v>
      </c>
      <c r="G27" s="84">
        <f t="shared" si="3"/>
        <v>4.23728813559322</v>
      </c>
    </row>
    <row r="28" spans="1:7" ht="12.75">
      <c r="A28" s="36" t="s">
        <v>313</v>
      </c>
      <c r="B28" s="108">
        <v>5.1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6050</v>
      </c>
      <c r="G30" s="33">
        <f>(F30/$F$30)*100</f>
        <v>100</v>
      </c>
      <c r="J30" s="39"/>
    </row>
    <row r="31" spans="1:10" ht="12.75">
      <c r="A31" s="95" t="s">
        <v>296</v>
      </c>
      <c r="B31" s="93">
        <v>5239</v>
      </c>
      <c r="C31" s="33">
        <f>(B31/$B$31)*100</f>
        <v>100</v>
      </c>
      <c r="E31" s="34" t="s">
        <v>317</v>
      </c>
      <c r="F31" s="97">
        <v>5375</v>
      </c>
      <c r="G31" s="101">
        <f>(F31/$F$30)*100</f>
        <v>88.84297520661157</v>
      </c>
      <c r="J31" s="39"/>
    </row>
    <row r="32" spans="1:10" ht="12.75">
      <c r="A32" s="36" t="s">
        <v>318</v>
      </c>
      <c r="B32" s="97">
        <v>1263</v>
      </c>
      <c r="C32" s="10">
        <f>(B32/$B$31)*100</f>
        <v>24.107654132468028</v>
      </c>
      <c r="E32" s="34" t="s">
        <v>319</v>
      </c>
      <c r="F32" s="97">
        <v>675</v>
      </c>
      <c r="G32" s="101">
        <f aca="true" t="shared" si="4" ref="G32:G39">(F32/$F$30)*100</f>
        <v>11.15702479338843</v>
      </c>
      <c r="J32" s="39"/>
    </row>
    <row r="33" spans="1:10" ht="12.75">
      <c r="A33" s="36" t="s">
        <v>320</v>
      </c>
      <c r="B33" s="97">
        <v>2902</v>
      </c>
      <c r="C33" s="10">
        <f aca="true" t="shared" si="5" ref="C33:C38">(B33/$B$31)*100</f>
        <v>55.39225042947127</v>
      </c>
      <c r="E33" s="34" t="s">
        <v>321</v>
      </c>
      <c r="F33" s="97">
        <v>226</v>
      </c>
      <c r="G33" s="101">
        <f t="shared" si="4"/>
        <v>3.7355371900826446</v>
      </c>
      <c r="J33" s="39"/>
    </row>
    <row r="34" spans="1:7" ht="12.75">
      <c r="A34" s="36" t="s">
        <v>322</v>
      </c>
      <c r="B34" s="97">
        <v>207</v>
      </c>
      <c r="C34" s="10">
        <f t="shared" si="5"/>
        <v>3.9511357129223135</v>
      </c>
      <c r="E34" s="34" t="s">
        <v>323</v>
      </c>
      <c r="F34" s="97">
        <v>574</v>
      </c>
      <c r="G34" s="101">
        <f t="shared" si="4"/>
        <v>9.487603305785123</v>
      </c>
    </row>
    <row r="35" spans="1:7" ht="12.75">
      <c r="A35" s="36" t="s">
        <v>325</v>
      </c>
      <c r="B35" s="97">
        <v>457</v>
      </c>
      <c r="C35" s="10">
        <f t="shared" si="5"/>
        <v>8.723038747852643</v>
      </c>
      <c r="E35" s="34" t="s">
        <v>321</v>
      </c>
      <c r="F35" s="97">
        <v>203</v>
      </c>
      <c r="G35" s="101">
        <f t="shared" si="4"/>
        <v>3.355371900826446</v>
      </c>
    </row>
    <row r="36" spans="1:7" ht="12.75">
      <c r="A36" s="36" t="s">
        <v>297</v>
      </c>
      <c r="B36" s="97">
        <v>229</v>
      </c>
      <c r="C36" s="10">
        <f t="shared" si="5"/>
        <v>4.371063179996183</v>
      </c>
      <c r="E36" s="34" t="s">
        <v>327</v>
      </c>
      <c r="F36" s="97">
        <v>59</v>
      </c>
      <c r="G36" s="101">
        <f t="shared" si="4"/>
        <v>0.9752066115702479</v>
      </c>
    </row>
    <row r="37" spans="1:7" ht="12.75">
      <c r="A37" s="36" t="s">
        <v>326</v>
      </c>
      <c r="B37" s="97">
        <v>410</v>
      </c>
      <c r="C37" s="10">
        <f t="shared" si="5"/>
        <v>7.825920977285741</v>
      </c>
      <c r="E37" s="34" t="s">
        <v>321</v>
      </c>
      <c r="F37" s="97">
        <v>13</v>
      </c>
      <c r="G37" s="101">
        <f t="shared" si="4"/>
        <v>0.21487603305785125</v>
      </c>
    </row>
    <row r="38" spans="1:7" ht="12.75">
      <c r="A38" s="36" t="s">
        <v>297</v>
      </c>
      <c r="B38" s="97">
        <v>216</v>
      </c>
      <c r="C38" s="10">
        <f t="shared" si="5"/>
        <v>4.1229242221798055</v>
      </c>
      <c r="E38" s="34" t="s">
        <v>259</v>
      </c>
      <c r="F38" s="97">
        <v>11</v>
      </c>
      <c r="G38" s="101">
        <f t="shared" si="4"/>
        <v>0.18181818181818182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0.06611570247933884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246</v>
      </c>
      <c r="C42" s="33">
        <f>(B42/$B$42)*100</f>
        <v>100</v>
      </c>
      <c r="E42" s="31" t="s">
        <v>268</v>
      </c>
      <c r="F42" s="80">
        <v>6283</v>
      </c>
      <c r="G42" s="99">
        <f>(F42/$F$42)*100</f>
        <v>100</v>
      </c>
      <c r="I42" s="39"/>
    </row>
    <row r="43" spans="1:7" ht="12.75">
      <c r="A43" s="36" t="s">
        <v>301</v>
      </c>
      <c r="B43" s="98">
        <v>91</v>
      </c>
      <c r="C43" s="102">
        <f>(B43/$B$42)*100</f>
        <v>36.99186991869919</v>
      </c>
      <c r="E43" s="60" t="s">
        <v>168</v>
      </c>
      <c r="F43" s="106">
        <v>4651</v>
      </c>
      <c r="G43" s="107">
        <f aca="true" t="shared" si="6" ref="G43:G71">(F43/$F$42)*100</f>
        <v>74.02514722266433</v>
      </c>
    </row>
    <row r="44" spans="1:7" ht="12.75">
      <c r="A44" s="36"/>
      <c r="B44" s="93" t="s">
        <v>250</v>
      </c>
      <c r="C44" s="10"/>
      <c r="E44" s="1" t="s">
        <v>329</v>
      </c>
      <c r="F44" s="97">
        <v>5</v>
      </c>
      <c r="G44" s="101">
        <f t="shared" si="6"/>
        <v>0.07957981855801369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0.07957981855801369</v>
      </c>
    </row>
    <row r="46" spans="1:7" ht="12.75">
      <c r="A46" s="29" t="s">
        <v>331</v>
      </c>
      <c r="B46" s="93">
        <v>5051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0.11141174598121915</v>
      </c>
    </row>
    <row r="47" spans="1:7" ht="12.75">
      <c r="A47" s="36" t="s">
        <v>333</v>
      </c>
      <c r="B47" s="97">
        <v>573</v>
      </c>
      <c r="C47" s="10">
        <f>(B47/$B$46)*100</f>
        <v>11.344288259750543</v>
      </c>
      <c r="E47" s="1" t="s">
        <v>334</v>
      </c>
      <c r="F47" s="97">
        <v>37</v>
      </c>
      <c r="G47" s="101">
        <f t="shared" si="6"/>
        <v>0.5888906573293013</v>
      </c>
    </row>
    <row r="48" spans="1:7" ht="12.75">
      <c r="A48" s="36"/>
      <c r="B48" s="93" t="s">
        <v>250</v>
      </c>
      <c r="C48" s="10"/>
      <c r="E48" s="1" t="s">
        <v>335</v>
      </c>
      <c r="F48" s="97">
        <v>261</v>
      </c>
      <c r="G48" s="101">
        <f t="shared" si="6"/>
        <v>4.154066528728315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75</v>
      </c>
      <c r="G49" s="101">
        <f t="shared" si="6"/>
        <v>1.1936972783702053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1251</v>
      </c>
      <c r="C51" s="33">
        <f>(B51/$B$51)*100</f>
        <v>100</v>
      </c>
      <c r="E51" s="1" t="s">
        <v>339</v>
      </c>
      <c r="F51" s="97">
        <v>580</v>
      </c>
      <c r="G51" s="101">
        <f t="shared" si="6"/>
        <v>9.231258952729588</v>
      </c>
    </row>
    <row r="52" spans="1:7" ht="12.75">
      <c r="A52" s="4" t="s">
        <v>340</v>
      </c>
      <c r="B52" s="98">
        <v>75</v>
      </c>
      <c r="C52" s="10">
        <f>(B52/$B$51)*100</f>
        <v>5.995203836930456</v>
      </c>
      <c r="E52" s="1" t="s">
        <v>341</v>
      </c>
      <c r="F52" s="97">
        <v>6</v>
      </c>
      <c r="G52" s="101">
        <f t="shared" si="6"/>
        <v>0.09549578226961643</v>
      </c>
    </row>
    <row r="53" spans="1:7" ht="12.75">
      <c r="A53" s="4"/>
      <c r="B53" s="93" t="s">
        <v>250</v>
      </c>
      <c r="C53" s="10"/>
      <c r="E53" s="1" t="s">
        <v>342</v>
      </c>
      <c r="F53" s="97">
        <v>9</v>
      </c>
      <c r="G53" s="101">
        <f t="shared" si="6"/>
        <v>0.14324367340442465</v>
      </c>
    </row>
    <row r="54" spans="1:7" ht="14.25">
      <c r="A54" s="5" t="s">
        <v>343</v>
      </c>
      <c r="B54" s="93">
        <v>2779</v>
      </c>
      <c r="C54" s="33">
        <f>(B54/$B$54)*100</f>
        <v>100</v>
      </c>
      <c r="E54" s="1" t="s">
        <v>201</v>
      </c>
      <c r="F54" s="97">
        <v>347</v>
      </c>
      <c r="G54" s="101">
        <f t="shared" si="6"/>
        <v>5.52283940792615</v>
      </c>
    </row>
    <row r="55" spans="1:7" ht="12.75">
      <c r="A55" s="4" t="s">
        <v>340</v>
      </c>
      <c r="B55" s="98">
        <v>633</v>
      </c>
      <c r="C55" s="10">
        <f>(B55/$B$54)*100</f>
        <v>22.77797768981648</v>
      </c>
      <c r="E55" s="1" t="s">
        <v>344</v>
      </c>
      <c r="F55" s="97">
        <v>347</v>
      </c>
      <c r="G55" s="101">
        <f t="shared" si="6"/>
        <v>5.52283940792615</v>
      </c>
    </row>
    <row r="56" spans="1:7" ht="12.75">
      <c r="A56" s="4" t="s">
        <v>345</v>
      </c>
      <c r="B56" s="119">
        <v>37.4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2146</v>
      </c>
      <c r="C57" s="10">
        <f>(B57/$B$54)*100</f>
        <v>77.22202231018352</v>
      </c>
      <c r="E57" s="1" t="s">
        <v>348</v>
      </c>
      <c r="F57" s="97">
        <v>12</v>
      </c>
      <c r="G57" s="101">
        <f t="shared" si="6"/>
        <v>0.19099156453923286</v>
      </c>
    </row>
    <row r="58" spans="1:7" ht="12.75">
      <c r="A58" s="4" t="s">
        <v>345</v>
      </c>
      <c r="B58" s="119">
        <v>72.3</v>
      </c>
      <c r="C58" s="37" t="s">
        <v>261</v>
      </c>
      <c r="E58" s="1" t="s">
        <v>349</v>
      </c>
      <c r="F58" s="97">
        <v>64</v>
      </c>
      <c r="G58" s="101">
        <f t="shared" si="6"/>
        <v>1.0186216775425754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652</v>
      </c>
      <c r="C60" s="33">
        <f>(B60/$B$60)*100</f>
        <v>100</v>
      </c>
      <c r="E60" s="1" t="s">
        <v>352</v>
      </c>
      <c r="F60" s="97">
        <v>13</v>
      </c>
      <c r="G60" s="101">
        <f t="shared" si="6"/>
        <v>0.20690752825083558</v>
      </c>
    </row>
    <row r="61" spans="1:7" ht="12.75">
      <c r="A61" s="4" t="s">
        <v>340</v>
      </c>
      <c r="B61" s="97">
        <v>274</v>
      </c>
      <c r="C61" s="10">
        <f>(B61/$B$60)*100</f>
        <v>42.02453987730061</v>
      </c>
      <c r="E61" s="1" t="s">
        <v>353</v>
      </c>
      <c r="F61" s="97">
        <v>72</v>
      </c>
      <c r="G61" s="101">
        <f t="shared" si="6"/>
        <v>1.1459493872353972</v>
      </c>
    </row>
    <row r="62" spans="1:7" ht="12.75">
      <c r="A62" s="4"/>
      <c r="B62" s="93" t="s">
        <v>250</v>
      </c>
      <c r="C62" s="10"/>
      <c r="E62" s="1" t="s">
        <v>354</v>
      </c>
      <c r="F62" s="97">
        <v>35</v>
      </c>
      <c r="G62" s="101">
        <f t="shared" si="6"/>
        <v>0.5570587299060958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6050</v>
      </c>
      <c r="C64" s="33">
        <f>(B64/$B$64)*100</f>
        <v>100</v>
      </c>
      <c r="E64" s="1" t="s">
        <v>358</v>
      </c>
      <c r="F64" s="97">
        <v>47</v>
      </c>
      <c r="G64" s="101">
        <f t="shared" si="6"/>
        <v>0.7480502944453287</v>
      </c>
    </row>
    <row r="65" spans="1:7" ht="12.75">
      <c r="A65" s="4" t="s">
        <v>256</v>
      </c>
      <c r="B65" s="97">
        <v>4476</v>
      </c>
      <c r="C65" s="10">
        <f>(B65/$B$64)*100</f>
        <v>73.98347107438016</v>
      </c>
      <c r="E65" s="1" t="s">
        <v>359</v>
      </c>
      <c r="F65" s="97">
        <v>9</v>
      </c>
      <c r="G65" s="101">
        <f t="shared" si="6"/>
        <v>0.14324367340442465</v>
      </c>
    </row>
    <row r="66" spans="1:7" ht="12.75">
      <c r="A66" s="4" t="s">
        <v>257</v>
      </c>
      <c r="B66" s="97">
        <v>1570</v>
      </c>
      <c r="C66" s="10">
        <f aca="true" t="shared" si="7" ref="C66:C71">(B66/$B$64)*100</f>
        <v>25.950413223140494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1159</v>
      </c>
      <c r="C67" s="10">
        <f t="shared" si="7"/>
        <v>19.15702479338843</v>
      </c>
      <c r="E67" s="1" t="s">
        <v>362</v>
      </c>
      <c r="F67" s="97">
        <v>44</v>
      </c>
      <c r="G67" s="101">
        <f t="shared" si="6"/>
        <v>0.7003024033105204</v>
      </c>
    </row>
    <row r="68" spans="1:7" ht="12.75">
      <c r="A68" s="4" t="s">
        <v>363</v>
      </c>
      <c r="B68" s="97">
        <v>411</v>
      </c>
      <c r="C68" s="10">
        <f t="shared" si="7"/>
        <v>6.793388429752066</v>
      </c>
      <c r="E68" s="1" t="s">
        <v>364</v>
      </c>
      <c r="F68" s="97">
        <v>222</v>
      </c>
      <c r="G68" s="101">
        <f t="shared" si="6"/>
        <v>3.5333439439758076</v>
      </c>
    </row>
    <row r="69" spans="1:7" ht="12.75">
      <c r="A69" s="4" t="s">
        <v>365</v>
      </c>
      <c r="B69" s="97">
        <v>294</v>
      </c>
      <c r="C69" s="10">
        <f t="shared" si="7"/>
        <v>4.859504132231405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117</v>
      </c>
      <c r="C70" s="10">
        <f t="shared" si="7"/>
        <v>1.9338842975206612</v>
      </c>
      <c r="E70" s="1" t="s">
        <v>368</v>
      </c>
      <c r="F70" s="97">
        <v>102</v>
      </c>
      <c r="G70" s="101">
        <f t="shared" si="6"/>
        <v>1.6234282985834791</v>
      </c>
    </row>
    <row r="71" spans="1:7" ht="12.75">
      <c r="A71" s="7" t="s">
        <v>258</v>
      </c>
      <c r="B71" s="103">
        <v>4</v>
      </c>
      <c r="C71" s="40">
        <f t="shared" si="7"/>
        <v>0.06611570247933884</v>
      </c>
      <c r="D71" s="41"/>
      <c r="E71" s="9" t="s">
        <v>369</v>
      </c>
      <c r="F71" s="103">
        <v>2352</v>
      </c>
      <c r="G71" s="104">
        <f t="shared" si="6"/>
        <v>37.43434664968964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5161</v>
      </c>
      <c r="C9" s="81">
        <f>(B9/$B$9)*100</f>
        <v>100</v>
      </c>
      <c r="D9" s="65"/>
      <c r="E9" s="79" t="s">
        <v>381</v>
      </c>
      <c r="F9" s="80">
        <v>1744</v>
      </c>
      <c r="G9" s="81">
        <f>(F9/$F$9)*100</f>
        <v>100</v>
      </c>
    </row>
    <row r="10" spans="1:7" ht="12.75">
      <c r="A10" s="82" t="s">
        <v>382</v>
      </c>
      <c r="B10" s="97">
        <v>2288</v>
      </c>
      <c r="C10" s="105">
        <f>(B10/$B$9)*100</f>
        <v>44.33249370277078</v>
      </c>
      <c r="D10" s="65"/>
      <c r="E10" s="78" t="s">
        <v>383</v>
      </c>
      <c r="F10" s="97">
        <v>113</v>
      </c>
      <c r="G10" s="105">
        <f aca="true" t="shared" si="0" ref="G10:G19">(F10/$F$9)*100</f>
        <v>6.479357798165138</v>
      </c>
    </row>
    <row r="11" spans="1:7" ht="12.75">
      <c r="A11" s="82" t="s">
        <v>384</v>
      </c>
      <c r="B11" s="97">
        <v>2288</v>
      </c>
      <c r="C11" s="105">
        <f aca="true" t="shared" si="1" ref="C11:C16">(B11/$B$9)*100</f>
        <v>44.33249370277078</v>
      </c>
      <c r="D11" s="65"/>
      <c r="E11" s="78" t="s">
        <v>385</v>
      </c>
      <c r="F11" s="97">
        <v>118</v>
      </c>
      <c r="G11" s="105">
        <f t="shared" si="0"/>
        <v>6.76605504587156</v>
      </c>
    </row>
    <row r="12" spans="1:7" ht="12.75">
      <c r="A12" s="82" t="s">
        <v>386</v>
      </c>
      <c r="B12" s="97">
        <v>2006</v>
      </c>
      <c r="C12" s="105">
        <f>(B12/$B$9)*100</f>
        <v>38.86843634954466</v>
      </c>
      <c r="D12" s="65"/>
      <c r="E12" s="78" t="s">
        <v>387</v>
      </c>
      <c r="F12" s="97">
        <v>285</v>
      </c>
      <c r="G12" s="105">
        <f t="shared" si="0"/>
        <v>16.341743119266056</v>
      </c>
    </row>
    <row r="13" spans="1:7" ht="12.75">
      <c r="A13" s="82" t="s">
        <v>388</v>
      </c>
      <c r="B13" s="97">
        <v>282</v>
      </c>
      <c r="C13" s="105">
        <f>(B13/$B$9)*100</f>
        <v>5.464057353226119</v>
      </c>
      <c r="D13" s="65"/>
      <c r="E13" s="78" t="s">
        <v>389</v>
      </c>
      <c r="F13" s="97">
        <v>254</v>
      </c>
      <c r="G13" s="105">
        <f t="shared" si="0"/>
        <v>14.564220183486237</v>
      </c>
    </row>
    <row r="14" spans="1:7" ht="12.75">
      <c r="A14" s="82" t="s">
        <v>390</v>
      </c>
      <c r="B14" s="109">
        <v>12.3</v>
      </c>
      <c r="C14" s="112" t="s">
        <v>261</v>
      </c>
      <c r="D14" s="65"/>
      <c r="E14" s="78" t="s">
        <v>391</v>
      </c>
      <c r="F14" s="97">
        <v>464</v>
      </c>
      <c r="G14" s="105">
        <f t="shared" si="0"/>
        <v>26.605504587155966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260</v>
      </c>
      <c r="G15" s="105">
        <f t="shared" si="0"/>
        <v>14.908256880733944</v>
      </c>
    </row>
    <row r="16" spans="1:7" ht="12.75">
      <c r="A16" s="82" t="s">
        <v>67</v>
      </c>
      <c r="B16" s="97">
        <v>2873</v>
      </c>
      <c r="C16" s="105">
        <f t="shared" si="1"/>
        <v>55.66750629722922</v>
      </c>
      <c r="D16" s="65"/>
      <c r="E16" s="78" t="s">
        <v>68</v>
      </c>
      <c r="F16" s="97">
        <v>174</v>
      </c>
      <c r="G16" s="105">
        <f t="shared" si="0"/>
        <v>9.977064220183486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</v>
      </c>
      <c r="G17" s="105">
        <f t="shared" si="0"/>
        <v>3.0389908256880735</v>
      </c>
    </row>
    <row r="18" spans="1:7" ht="12.75">
      <c r="A18" s="77" t="s">
        <v>70</v>
      </c>
      <c r="B18" s="80">
        <v>2022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0.34403669724770647</v>
      </c>
    </row>
    <row r="19" spans="1:9" ht="12.75">
      <c r="A19" s="82" t="s">
        <v>382</v>
      </c>
      <c r="B19" s="97">
        <v>1176</v>
      </c>
      <c r="C19" s="105">
        <f>(B19/$B$18)*100</f>
        <v>58.160237388724035</v>
      </c>
      <c r="D19" s="65"/>
      <c r="E19" s="78" t="s">
        <v>169</v>
      </c>
      <c r="F19" s="98">
        <v>17</v>
      </c>
      <c r="G19" s="105">
        <f t="shared" si="0"/>
        <v>0.974770642201835</v>
      </c>
      <c r="I19" s="117"/>
    </row>
    <row r="20" spans="1:7" ht="12.75">
      <c r="A20" s="82" t="s">
        <v>384</v>
      </c>
      <c r="B20" s="97">
        <v>1176</v>
      </c>
      <c r="C20" s="105">
        <f>(B20/$B$18)*100</f>
        <v>58.160237388724035</v>
      </c>
      <c r="D20" s="65"/>
      <c r="E20" s="78" t="s">
        <v>71</v>
      </c>
      <c r="F20" s="97">
        <v>37891</v>
      </c>
      <c r="G20" s="112" t="s">
        <v>261</v>
      </c>
    </row>
    <row r="21" spans="1:7" ht="12.75">
      <c r="A21" s="82" t="s">
        <v>386</v>
      </c>
      <c r="B21" s="97">
        <v>1052</v>
      </c>
      <c r="C21" s="105">
        <f>(B21/$B$18)*100</f>
        <v>52.027695351137496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1430</v>
      </c>
      <c r="G22" s="105">
        <f>(F22/$F$9)*100</f>
        <v>81.9954128440367</v>
      </c>
    </row>
    <row r="23" spans="1:7" ht="12.75">
      <c r="A23" s="77" t="s">
        <v>73</v>
      </c>
      <c r="B23" s="80">
        <v>264</v>
      </c>
      <c r="C23" s="81">
        <f>(B23/$B$23)*100</f>
        <v>100</v>
      </c>
      <c r="D23" s="65"/>
      <c r="E23" s="78" t="s">
        <v>74</v>
      </c>
      <c r="F23" s="97">
        <v>44348</v>
      </c>
      <c r="G23" s="112" t="s">
        <v>261</v>
      </c>
    </row>
    <row r="24" spans="1:7" ht="12.75">
      <c r="A24" s="82" t="s">
        <v>75</v>
      </c>
      <c r="B24" s="97">
        <v>190</v>
      </c>
      <c r="C24" s="105">
        <f>(B24/$B$23)*100</f>
        <v>71.96969696969697</v>
      </c>
      <c r="D24" s="65"/>
      <c r="E24" s="78" t="s">
        <v>76</v>
      </c>
      <c r="F24" s="97">
        <v>591</v>
      </c>
      <c r="G24" s="105">
        <f>(F24/$F$9)*100</f>
        <v>33.887614678899084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147</v>
      </c>
      <c r="G26" s="105">
        <f>(F26/$F$9)*100</f>
        <v>8.428899082568806</v>
      </c>
    </row>
    <row r="27" spans="1:7" ht="12.75">
      <c r="A27" s="77" t="s">
        <v>85</v>
      </c>
      <c r="B27" s="80">
        <v>1953</v>
      </c>
      <c r="C27" s="81">
        <f>(B27/$B$27)*100</f>
        <v>100</v>
      </c>
      <c r="D27" s="65"/>
      <c r="E27" s="78" t="s">
        <v>78</v>
      </c>
      <c r="F27" s="98">
        <v>6670</v>
      </c>
      <c r="G27" s="112" t="s">
        <v>261</v>
      </c>
    </row>
    <row r="28" spans="1:7" ht="12.75">
      <c r="A28" s="82" t="s">
        <v>86</v>
      </c>
      <c r="B28" s="97">
        <v>1598</v>
      </c>
      <c r="C28" s="105">
        <f aca="true" t="shared" si="2" ref="C28:C33">(B28/$B$27)*100</f>
        <v>81.82283666154633</v>
      </c>
      <c r="D28" s="65"/>
      <c r="E28" s="78" t="s">
        <v>79</v>
      </c>
      <c r="F28" s="97">
        <v>67</v>
      </c>
      <c r="G28" s="105">
        <f>(F28/$F$9)*100</f>
        <v>3.841743119266055</v>
      </c>
    </row>
    <row r="29" spans="1:7" ht="12.75">
      <c r="A29" s="82" t="s">
        <v>87</v>
      </c>
      <c r="B29" s="97">
        <v>218</v>
      </c>
      <c r="C29" s="105">
        <f t="shared" si="2"/>
        <v>11.162314388120839</v>
      </c>
      <c r="D29" s="65"/>
      <c r="E29" s="78" t="s">
        <v>80</v>
      </c>
      <c r="F29" s="97">
        <v>2622</v>
      </c>
      <c r="G29" s="112" t="s">
        <v>261</v>
      </c>
    </row>
    <row r="30" spans="1:7" ht="12.75">
      <c r="A30" s="82" t="s">
        <v>88</v>
      </c>
      <c r="B30" s="97">
        <v>29</v>
      </c>
      <c r="C30" s="105">
        <f t="shared" si="2"/>
        <v>1.4848950332821302</v>
      </c>
      <c r="D30" s="65"/>
      <c r="E30" s="78" t="s">
        <v>81</v>
      </c>
      <c r="F30" s="97">
        <v>352</v>
      </c>
      <c r="G30" s="105">
        <f>(F30/$F$9)*100</f>
        <v>20.18348623853211</v>
      </c>
    </row>
    <row r="31" spans="1:7" ht="12.75">
      <c r="A31" s="82" t="s">
        <v>115</v>
      </c>
      <c r="B31" s="97">
        <v>31</v>
      </c>
      <c r="C31" s="105">
        <f t="shared" si="2"/>
        <v>1.5873015873015872</v>
      </c>
      <c r="D31" s="65"/>
      <c r="E31" s="78" t="s">
        <v>82</v>
      </c>
      <c r="F31" s="97">
        <v>12157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1.0240655401945724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57</v>
      </c>
      <c r="C33" s="105">
        <f t="shared" si="2"/>
        <v>2.9185867895545314</v>
      </c>
      <c r="D33" s="65"/>
      <c r="E33" s="79" t="s">
        <v>84</v>
      </c>
      <c r="F33" s="80">
        <v>1344</v>
      </c>
      <c r="G33" s="81">
        <f>(F33/$F$33)*100</f>
        <v>100</v>
      </c>
    </row>
    <row r="34" spans="1:7" ht="12.75">
      <c r="A34" s="82" t="s">
        <v>91</v>
      </c>
      <c r="B34" s="120">
        <v>23.3</v>
      </c>
      <c r="C34" s="112" t="s">
        <v>261</v>
      </c>
      <c r="D34" s="65"/>
      <c r="E34" s="78" t="s">
        <v>383</v>
      </c>
      <c r="F34" s="97">
        <v>48</v>
      </c>
      <c r="G34" s="105">
        <f aca="true" t="shared" si="3" ref="G34:G43">(F34/$F$33)*100</f>
        <v>3.571428571428571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65</v>
      </c>
      <c r="G35" s="105">
        <f t="shared" si="3"/>
        <v>4.836309523809524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197</v>
      </c>
      <c r="G36" s="105">
        <f t="shared" si="3"/>
        <v>14.657738095238097</v>
      </c>
    </row>
    <row r="37" spans="1:7" ht="12.75">
      <c r="A37" s="77" t="s">
        <v>94</v>
      </c>
      <c r="B37" s="80">
        <v>2006</v>
      </c>
      <c r="C37" s="81">
        <f>(B37/$B$37)*100</f>
        <v>100</v>
      </c>
      <c r="D37" s="65"/>
      <c r="E37" s="78" t="s">
        <v>389</v>
      </c>
      <c r="F37" s="97">
        <v>193</v>
      </c>
      <c r="G37" s="105">
        <f t="shared" si="3"/>
        <v>14.360119047619047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380</v>
      </c>
      <c r="G38" s="105">
        <f t="shared" si="3"/>
        <v>28.273809523809522</v>
      </c>
    </row>
    <row r="39" spans="1:7" ht="12.75">
      <c r="A39" s="82" t="s">
        <v>97</v>
      </c>
      <c r="B39" s="98">
        <v>398</v>
      </c>
      <c r="C39" s="105">
        <f>(B39/$B$37)*100</f>
        <v>19.84047856430708</v>
      </c>
      <c r="D39" s="65"/>
      <c r="E39" s="78" t="s">
        <v>393</v>
      </c>
      <c r="F39" s="97">
        <v>240</v>
      </c>
      <c r="G39" s="105">
        <f t="shared" si="3"/>
        <v>17.857142857142858</v>
      </c>
    </row>
    <row r="40" spans="1:7" ht="12.75">
      <c r="A40" s="82" t="s">
        <v>98</v>
      </c>
      <c r="B40" s="98">
        <v>460</v>
      </c>
      <c r="C40" s="105">
        <f>(B40/$B$37)*100</f>
        <v>22.93120638085743</v>
      </c>
      <c r="D40" s="65"/>
      <c r="E40" s="78" t="s">
        <v>68</v>
      </c>
      <c r="F40" s="97">
        <v>165</v>
      </c>
      <c r="G40" s="105">
        <f t="shared" si="3"/>
        <v>12.276785714285714</v>
      </c>
    </row>
    <row r="41" spans="1:7" ht="12.75">
      <c r="A41" s="82" t="s">
        <v>100</v>
      </c>
      <c r="B41" s="98">
        <v>433</v>
      </c>
      <c r="C41" s="105">
        <f>(B41/$B$37)*100</f>
        <v>21.585244267198405</v>
      </c>
      <c r="D41" s="65"/>
      <c r="E41" s="78" t="s">
        <v>69</v>
      </c>
      <c r="F41" s="97">
        <v>33</v>
      </c>
      <c r="G41" s="105">
        <f t="shared" si="3"/>
        <v>2.455357142857143</v>
      </c>
    </row>
    <row r="42" spans="1:7" ht="12.75">
      <c r="A42" s="82" t="s">
        <v>260</v>
      </c>
      <c r="B42" s="98">
        <v>7</v>
      </c>
      <c r="C42" s="105">
        <f>(B42/$B$37)*100</f>
        <v>0.3489531405782652</v>
      </c>
      <c r="D42" s="65"/>
      <c r="E42" s="78" t="s">
        <v>170</v>
      </c>
      <c r="F42" s="97">
        <v>6</v>
      </c>
      <c r="G42" s="105">
        <f t="shared" si="3"/>
        <v>0.4464285714285714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17</v>
      </c>
      <c r="G43" s="105">
        <f t="shared" si="3"/>
        <v>1.2648809523809523</v>
      </c>
    </row>
    <row r="44" spans="1:7" ht="12.75">
      <c r="A44" s="82" t="s">
        <v>291</v>
      </c>
      <c r="B44" s="98">
        <v>176</v>
      </c>
      <c r="C44" s="105">
        <f>(B44/$B$37)*100</f>
        <v>8.773678963110667</v>
      </c>
      <c r="D44" s="65"/>
      <c r="E44" s="78" t="s">
        <v>93</v>
      </c>
      <c r="F44" s="97">
        <v>41326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532</v>
      </c>
      <c r="C46" s="105">
        <f>(B46/$B$37)*100</f>
        <v>26.520438683948157</v>
      </c>
      <c r="D46" s="65"/>
      <c r="E46" s="78" t="s">
        <v>96</v>
      </c>
      <c r="F46" s="97">
        <v>17547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31858</v>
      </c>
      <c r="G48" s="112" t="s">
        <v>261</v>
      </c>
    </row>
    <row r="49" spans="1:7" ht="13.5" thickBot="1">
      <c r="A49" s="82" t="s">
        <v>292</v>
      </c>
      <c r="B49" s="98">
        <v>37</v>
      </c>
      <c r="C49" s="105">
        <f aca="true" t="shared" si="4" ref="C49:C55">(B49/$B$37)*100</f>
        <v>1.844466600199402</v>
      </c>
      <c r="D49" s="87"/>
      <c r="E49" s="88" t="s">
        <v>102</v>
      </c>
      <c r="F49" s="113">
        <v>23931</v>
      </c>
      <c r="G49" s="114" t="s">
        <v>261</v>
      </c>
    </row>
    <row r="50" spans="1:7" ht="13.5" thickTop="1">
      <c r="A50" s="82" t="s">
        <v>116</v>
      </c>
      <c r="B50" s="98">
        <v>88</v>
      </c>
      <c r="C50" s="105">
        <f t="shared" si="4"/>
        <v>4.3868394815553335</v>
      </c>
      <c r="D50" s="65"/>
      <c r="E50" s="78"/>
      <c r="F50" s="86"/>
      <c r="G50" s="85"/>
    </row>
    <row r="51" spans="1:7" ht="12.75">
      <c r="A51" s="82" t="s">
        <v>117</v>
      </c>
      <c r="B51" s="98">
        <v>431</v>
      </c>
      <c r="C51" s="105">
        <f t="shared" si="4"/>
        <v>21.48554336989033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54</v>
      </c>
      <c r="C52" s="105">
        <f t="shared" si="4"/>
        <v>2.6919242273180455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178</v>
      </c>
      <c r="C53" s="105">
        <f t="shared" si="4"/>
        <v>8.873379860418744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186</v>
      </c>
      <c r="C54" s="105">
        <f t="shared" si="4"/>
        <v>9.272183449651047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</v>
      </c>
      <c r="C55" s="105">
        <f t="shared" si="4"/>
        <v>0.3988035892323031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77</v>
      </c>
      <c r="C57" s="105">
        <f>(B57/$B$37)*100</f>
        <v>3.838484546360917</v>
      </c>
      <c r="D57" s="65"/>
      <c r="E57" s="79" t="s">
        <v>84</v>
      </c>
      <c r="F57" s="80">
        <v>93</v>
      </c>
      <c r="G57" s="105">
        <f>(F57/L57)*100</f>
        <v>6.919642857142858</v>
      </c>
      <c r="H57" s="79" t="s">
        <v>84</v>
      </c>
      <c r="L57" s="15">
        <v>1344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75</v>
      </c>
      <c r="G58" s="105">
        <f>(F58/L58)*100</f>
        <v>12.458471760797343</v>
      </c>
      <c r="H58" s="78" t="s">
        <v>118</v>
      </c>
      <c r="L58" s="15">
        <v>602</v>
      </c>
    </row>
    <row r="59" spans="1:12" ht="12.75">
      <c r="A59" s="82" t="s">
        <v>112</v>
      </c>
      <c r="B59" s="98">
        <v>81</v>
      </c>
      <c r="C59" s="105">
        <f>(B59/$B$37)*100</f>
        <v>4.037886340977069</v>
      </c>
      <c r="D59" s="65"/>
      <c r="E59" s="78" t="s">
        <v>120</v>
      </c>
      <c r="F59" s="97">
        <v>18</v>
      </c>
      <c r="G59" s="105">
        <f>(F59/L59)*100</f>
        <v>10.843373493975903</v>
      </c>
      <c r="H59" s="78" t="s">
        <v>120</v>
      </c>
      <c r="L59" s="15">
        <v>166</v>
      </c>
    </row>
    <row r="60" spans="1:7" ht="12.75">
      <c r="A60" s="82" t="s">
        <v>113</v>
      </c>
      <c r="B60" s="98">
        <v>516</v>
      </c>
      <c r="C60" s="105">
        <f>(B60/$B$37)*100</f>
        <v>25.72283150548355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147</v>
      </c>
      <c r="C62" s="105">
        <f>(B62/$B$37)*100</f>
        <v>7.32801595214357</v>
      </c>
      <c r="D62" s="65"/>
      <c r="E62" s="79" t="s">
        <v>123</v>
      </c>
      <c r="F62" s="80">
        <v>56</v>
      </c>
      <c r="G62" s="105">
        <f>(F62/L62)*100</f>
        <v>15.774647887323944</v>
      </c>
      <c r="H62" s="79" t="s">
        <v>394</v>
      </c>
      <c r="L62" s="15">
        <v>355</v>
      </c>
    </row>
    <row r="63" spans="1:12" ht="12.75">
      <c r="A63" s="61" t="s">
        <v>293</v>
      </c>
      <c r="B63" s="98">
        <v>95</v>
      </c>
      <c r="C63" s="105">
        <f>(B63/$B$37)*100</f>
        <v>4.735792622133599</v>
      </c>
      <c r="D63" s="65"/>
      <c r="E63" s="78" t="s">
        <v>118</v>
      </c>
      <c r="F63" s="97">
        <v>50</v>
      </c>
      <c r="G63" s="105">
        <f>(F63/L63)*100</f>
        <v>21.1864406779661</v>
      </c>
      <c r="H63" s="78" t="s">
        <v>118</v>
      </c>
      <c r="L63" s="15">
        <v>236</v>
      </c>
    </row>
    <row r="64" spans="1:12" ht="12.75">
      <c r="A64" s="82" t="s">
        <v>114</v>
      </c>
      <c r="B64" s="98">
        <v>108</v>
      </c>
      <c r="C64" s="105">
        <f>(B64/$B$37)*100</f>
        <v>5.383848454636091</v>
      </c>
      <c r="D64" s="65"/>
      <c r="E64" s="78" t="s">
        <v>120</v>
      </c>
      <c r="F64" s="97">
        <v>10</v>
      </c>
      <c r="G64" s="105">
        <f>(F64/L64)*100</f>
        <v>14.492753623188406</v>
      </c>
      <c r="H64" s="78" t="s">
        <v>120</v>
      </c>
      <c r="L64" s="15">
        <v>69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551</v>
      </c>
      <c r="G66" s="105">
        <f aca="true" t="shared" si="5" ref="G66:G71">(F66/L66)*100</f>
        <v>11.249489587586769</v>
      </c>
      <c r="H66" s="79" t="s">
        <v>124</v>
      </c>
      <c r="L66" s="15">
        <v>4898</v>
      </c>
    </row>
    <row r="67" spans="1:12" ht="12.75">
      <c r="A67" s="82" t="s">
        <v>126</v>
      </c>
      <c r="B67" s="97">
        <v>1514</v>
      </c>
      <c r="C67" s="105">
        <f>(B67/$B$37)*100</f>
        <v>75.47357926221336</v>
      </c>
      <c r="D67" s="65"/>
      <c r="E67" s="78" t="s">
        <v>262</v>
      </c>
      <c r="F67" s="97">
        <v>364</v>
      </c>
      <c r="G67" s="105">
        <f t="shared" si="5"/>
        <v>9.883247352701602</v>
      </c>
      <c r="H67" s="78" t="s">
        <v>262</v>
      </c>
      <c r="L67" s="15">
        <v>3683</v>
      </c>
    </row>
    <row r="68" spans="1:12" ht="12.75">
      <c r="A68" s="82" t="s">
        <v>128</v>
      </c>
      <c r="B68" s="97">
        <v>387</v>
      </c>
      <c r="C68" s="105">
        <f>(B68/$B$37)*100</f>
        <v>19.292123629112663</v>
      </c>
      <c r="D68" s="65"/>
      <c r="E68" s="78" t="s">
        <v>127</v>
      </c>
      <c r="F68" s="97">
        <v>51</v>
      </c>
      <c r="G68" s="105">
        <f t="shared" si="5"/>
        <v>7.822085889570553</v>
      </c>
      <c r="H68" s="78" t="s">
        <v>127</v>
      </c>
      <c r="L68" s="15">
        <v>652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179</v>
      </c>
      <c r="G69" s="105">
        <f t="shared" si="5"/>
        <v>14.941569282136896</v>
      </c>
      <c r="H69" s="78" t="s">
        <v>129</v>
      </c>
      <c r="L69" s="15">
        <v>1198</v>
      </c>
    </row>
    <row r="70" spans="1:12" ht="12.75">
      <c r="A70" s="82" t="s">
        <v>376</v>
      </c>
      <c r="B70" s="97">
        <v>101</v>
      </c>
      <c r="C70" s="105">
        <f>(B70/$B$37)*100</f>
        <v>5.0348953140578265</v>
      </c>
      <c r="D70" s="65"/>
      <c r="E70" s="78" t="s">
        <v>130</v>
      </c>
      <c r="F70" s="97">
        <v>139</v>
      </c>
      <c r="G70" s="105">
        <f t="shared" si="5"/>
        <v>14.404145077720207</v>
      </c>
      <c r="H70" s="78" t="s">
        <v>130</v>
      </c>
      <c r="L70" s="15">
        <v>965</v>
      </c>
    </row>
    <row r="71" spans="1:12" ht="13.5" thickBot="1">
      <c r="A71" s="90" t="s">
        <v>371</v>
      </c>
      <c r="B71" s="110">
        <v>4</v>
      </c>
      <c r="C71" s="111">
        <f>(B71/$B$37)*100</f>
        <v>0.19940179461615154</v>
      </c>
      <c r="D71" s="91"/>
      <c r="E71" s="92" t="s">
        <v>131</v>
      </c>
      <c r="F71" s="110">
        <v>181</v>
      </c>
      <c r="G71" s="118">
        <f t="shared" si="5"/>
        <v>28.369905956112852</v>
      </c>
      <c r="H71" s="92" t="s">
        <v>131</v>
      </c>
      <c r="L71" s="15">
        <v>638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1915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1751</v>
      </c>
      <c r="G9" s="81">
        <f>(F9/$F$9)*100</f>
        <v>100</v>
      </c>
      <c r="I9" s="53"/>
    </row>
    <row r="10" spans="1:7" ht="12.75">
      <c r="A10" s="36" t="s">
        <v>137</v>
      </c>
      <c r="B10" s="97">
        <v>1479</v>
      </c>
      <c r="C10" s="105">
        <f aca="true" t="shared" si="0" ref="C10:C18">(B10/$B$8)*100</f>
        <v>77.23237597911226</v>
      </c>
      <c r="E10" s="32" t="s">
        <v>138</v>
      </c>
      <c r="F10" s="97">
        <v>1657</v>
      </c>
      <c r="G10" s="105">
        <f>(F10/$F$9)*100</f>
        <v>94.63163906339234</v>
      </c>
    </row>
    <row r="11" spans="1:7" ht="12.75">
      <c r="A11" s="36" t="s">
        <v>139</v>
      </c>
      <c r="B11" s="97">
        <v>32</v>
      </c>
      <c r="C11" s="105">
        <f t="shared" si="0"/>
        <v>1.671018276762402</v>
      </c>
      <c r="E11" s="32" t="s">
        <v>140</v>
      </c>
      <c r="F11" s="97">
        <v>69</v>
      </c>
      <c r="G11" s="105">
        <f>(F11/$F$9)*100</f>
        <v>3.9406053683609366</v>
      </c>
    </row>
    <row r="12" spans="1:7" ht="12.75">
      <c r="A12" s="36" t="s">
        <v>141</v>
      </c>
      <c r="B12" s="97">
        <v>27</v>
      </c>
      <c r="C12" s="105">
        <f t="shared" si="0"/>
        <v>1.4099216710182767</v>
      </c>
      <c r="E12" s="32" t="s">
        <v>142</v>
      </c>
      <c r="F12" s="97">
        <v>25</v>
      </c>
      <c r="G12" s="105">
        <f>(F12/$F$9)*100</f>
        <v>1.4277555682467162</v>
      </c>
    </row>
    <row r="13" spans="1:7" ht="12.75">
      <c r="A13" s="36" t="s">
        <v>143</v>
      </c>
      <c r="B13" s="97">
        <v>22</v>
      </c>
      <c r="C13" s="105">
        <f t="shared" si="0"/>
        <v>1.1488250652741514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</v>
      </c>
      <c r="C14" s="105">
        <f t="shared" si="0"/>
        <v>0.8877284595300261</v>
      </c>
      <c r="E14" s="42" t="s">
        <v>145</v>
      </c>
      <c r="F14" s="80">
        <v>1152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118</v>
      </c>
      <c r="G16" s="105">
        <f>(F16/$F$14)*100</f>
        <v>10.243055555555555</v>
      </c>
    </row>
    <row r="17" spans="1:7" ht="12.75">
      <c r="A17" s="36" t="s">
        <v>150</v>
      </c>
      <c r="B17" s="97">
        <v>331</v>
      </c>
      <c r="C17" s="105">
        <f t="shared" si="0"/>
        <v>17.284595300261095</v>
      </c>
      <c r="E17" s="1" t="s">
        <v>151</v>
      </c>
      <c r="F17" s="97">
        <v>785</v>
      </c>
      <c r="G17" s="105">
        <f aca="true" t="shared" si="1" ref="G17:G23">(F17/$F$14)*100</f>
        <v>68.14236111111111</v>
      </c>
    </row>
    <row r="18" spans="1:7" ht="12.75">
      <c r="A18" s="36" t="s">
        <v>152</v>
      </c>
      <c r="B18" s="97">
        <v>7</v>
      </c>
      <c r="C18" s="105">
        <f t="shared" si="0"/>
        <v>0.36553524804177545</v>
      </c>
      <c r="E18" s="1" t="s">
        <v>69</v>
      </c>
      <c r="F18" s="97">
        <v>193</v>
      </c>
      <c r="G18" s="105">
        <f t="shared" si="1"/>
        <v>16.75347222222222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56</v>
      </c>
      <c r="G19" s="105">
        <f t="shared" si="1"/>
        <v>4.861111111111112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21</v>
      </c>
      <c r="C21" s="105">
        <f aca="true" t="shared" si="2" ref="C21:C28">(B21/$B$8)*100</f>
        <v>1.0966057441253265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72</v>
      </c>
      <c r="C22" s="105">
        <f t="shared" si="2"/>
        <v>3.759791122715405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101</v>
      </c>
      <c r="C23" s="105">
        <f t="shared" si="2"/>
        <v>5.274151436031332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229</v>
      </c>
      <c r="C24" s="105">
        <f t="shared" si="2"/>
        <v>11.95822454308094</v>
      </c>
      <c r="E24" s="1" t="s">
        <v>163</v>
      </c>
      <c r="F24" s="97">
        <v>84100</v>
      </c>
      <c r="G24" s="112" t="s">
        <v>261</v>
      </c>
    </row>
    <row r="25" spans="1:7" ht="12.75">
      <c r="A25" s="36" t="s">
        <v>164</v>
      </c>
      <c r="B25" s="97">
        <v>475</v>
      </c>
      <c r="C25" s="105">
        <f t="shared" si="2"/>
        <v>24.804177545691903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333</v>
      </c>
      <c r="C26" s="105">
        <f t="shared" si="2"/>
        <v>17.389033942558747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442</v>
      </c>
      <c r="C27" s="105">
        <f t="shared" si="2"/>
        <v>23.080939947780678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242</v>
      </c>
      <c r="C28" s="105">
        <f t="shared" si="2"/>
        <v>12.637075718015666</v>
      </c>
      <c r="E28" s="32" t="s">
        <v>176</v>
      </c>
      <c r="F28" s="97">
        <v>680</v>
      </c>
      <c r="G28" s="105">
        <f aca="true" t="shared" si="3" ref="G28:G35">(F28/$F$14)*100</f>
        <v>59.02777777777778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14</v>
      </c>
      <c r="G29" s="105">
        <f t="shared" si="3"/>
        <v>1.215277777777778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33</v>
      </c>
      <c r="G30" s="105">
        <f t="shared" si="3"/>
        <v>2.864583333333333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0.36553524804177545</v>
      </c>
      <c r="E31" s="32" t="s">
        <v>181</v>
      </c>
      <c r="F31" s="97">
        <v>137</v>
      </c>
      <c r="G31" s="105">
        <f t="shared" si="3"/>
        <v>11.89236111111111</v>
      </c>
    </row>
    <row r="32" spans="1:7" ht="12.75">
      <c r="A32" s="36" t="s">
        <v>182</v>
      </c>
      <c r="B32" s="97">
        <v>20</v>
      </c>
      <c r="C32" s="105">
        <f t="shared" si="4"/>
        <v>1.0443864229765014</v>
      </c>
      <c r="E32" s="32" t="s">
        <v>183</v>
      </c>
      <c r="F32" s="97">
        <v>251</v>
      </c>
      <c r="G32" s="105">
        <f t="shared" si="3"/>
        <v>21.788194444444446</v>
      </c>
    </row>
    <row r="33" spans="1:7" ht="12.75">
      <c r="A33" s="36" t="s">
        <v>184</v>
      </c>
      <c r="B33" s="97">
        <v>81</v>
      </c>
      <c r="C33" s="105">
        <f t="shared" si="4"/>
        <v>4.22976501305483</v>
      </c>
      <c r="E33" s="32" t="s">
        <v>185</v>
      </c>
      <c r="F33" s="97">
        <v>224</v>
      </c>
      <c r="G33" s="105">
        <f t="shared" si="3"/>
        <v>19.444444444444446</v>
      </c>
    </row>
    <row r="34" spans="1:7" ht="12.75">
      <c r="A34" s="36" t="s">
        <v>186</v>
      </c>
      <c r="B34" s="97">
        <v>348</v>
      </c>
      <c r="C34" s="105">
        <f t="shared" si="4"/>
        <v>18.172323759791123</v>
      </c>
      <c r="E34" s="32" t="s">
        <v>187</v>
      </c>
      <c r="F34" s="97">
        <v>14</v>
      </c>
      <c r="G34" s="105">
        <f t="shared" si="3"/>
        <v>1.215277777777778</v>
      </c>
    </row>
    <row r="35" spans="1:7" ht="12.75">
      <c r="A35" s="36" t="s">
        <v>188</v>
      </c>
      <c r="B35" s="97">
        <v>557</v>
      </c>
      <c r="C35" s="105">
        <f t="shared" si="4"/>
        <v>29.08616187989556</v>
      </c>
      <c r="E35" s="32" t="s">
        <v>189</v>
      </c>
      <c r="F35" s="97">
        <v>7</v>
      </c>
      <c r="G35" s="105">
        <f t="shared" si="3"/>
        <v>0.607638888888889</v>
      </c>
    </row>
    <row r="36" spans="1:7" ht="12.75">
      <c r="A36" s="36" t="s">
        <v>190</v>
      </c>
      <c r="B36" s="97">
        <v>447</v>
      </c>
      <c r="C36" s="105">
        <f t="shared" si="4"/>
        <v>23.342036553524803</v>
      </c>
      <c r="E36" s="32" t="s">
        <v>191</v>
      </c>
      <c r="F36" s="97">
        <v>892</v>
      </c>
      <c r="G36" s="112" t="s">
        <v>261</v>
      </c>
    </row>
    <row r="37" spans="1:7" ht="12.75">
      <c r="A37" s="36" t="s">
        <v>192</v>
      </c>
      <c r="B37" s="97">
        <v>250</v>
      </c>
      <c r="C37" s="105">
        <f t="shared" si="4"/>
        <v>13.054830287206268</v>
      </c>
      <c r="E37" s="32" t="s">
        <v>193</v>
      </c>
      <c r="F37" s="97">
        <v>472</v>
      </c>
      <c r="G37" s="105">
        <f>(F37/$F$14)*100</f>
        <v>40.97222222222222</v>
      </c>
    </row>
    <row r="38" spans="1:7" ht="12.75">
      <c r="A38" s="36" t="s">
        <v>194</v>
      </c>
      <c r="B38" s="97">
        <v>123</v>
      </c>
      <c r="C38" s="105">
        <f t="shared" si="4"/>
        <v>6.422976501305483</v>
      </c>
      <c r="E38" s="32" t="s">
        <v>191</v>
      </c>
      <c r="F38" s="97">
        <v>353</v>
      </c>
      <c r="G38" s="112" t="s">
        <v>261</v>
      </c>
    </row>
    <row r="39" spans="1:7" ht="12.75">
      <c r="A39" s="36" t="s">
        <v>195</v>
      </c>
      <c r="B39" s="97">
        <v>82</v>
      </c>
      <c r="C39" s="105">
        <f t="shared" si="4"/>
        <v>4.281984334203655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1751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419</v>
      </c>
      <c r="G43" s="105">
        <f aca="true" t="shared" si="5" ref="G43:G48">(F43/$F$14)*100</f>
        <v>36.37152777777778</v>
      </c>
    </row>
    <row r="44" spans="1:7" ht="12.75">
      <c r="A44" s="36" t="s">
        <v>209</v>
      </c>
      <c r="B44" s="98">
        <v>188</v>
      </c>
      <c r="C44" s="105">
        <f aca="true" t="shared" si="6" ref="C44:C49">(B44/$B$42)*100</f>
        <v>10.736721873215306</v>
      </c>
      <c r="E44" s="32" t="s">
        <v>210</v>
      </c>
      <c r="F44" s="97">
        <v>185</v>
      </c>
      <c r="G44" s="105">
        <f t="shared" si="5"/>
        <v>16.05902777777778</v>
      </c>
    </row>
    <row r="45" spans="1:7" ht="12.75">
      <c r="A45" s="36" t="s">
        <v>211</v>
      </c>
      <c r="B45" s="98">
        <v>259</v>
      </c>
      <c r="C45" s="105">
        <f t="shared" si="6"/>
        <v>14.79154768703598</v>
      </c>
      <c r="E45" s="32" t="s">
        <v>212</v>
      </c>
      <c r="F45" s="97">
        <v>155</v>
      </c>
      <c r="G45" s="105">
        <f t="shared" si="5"/>
        <v>13.45486111111111</v>
      </c>
    </row>
    <row r="46" spans="1:7" ht="12.75">
      <c r="A46" s="36" t="s">
        <v>213</v>
      </c>
      <c r="B46" s="98">
        <v>285</v>
      </c>
      <c r="C46" s="105">
        <f t="shared" si="6"/>
        <v>16.276413478012564</v>
      </c>
      <c r="E46" s="32" t="s">
        <v>214</v>
      </c>
      <c r="F46" s="97">
        <v>108</v>
      </c>
      <c r="G46" s="105">
        <f t="shared" si="5"/>
        <v>9.375</v>
      </c>
    </row>
    <row r="47" spans="1:7" ht="12.75">
      <c r="A47" s="36" t="s">
        <v>215</v>
      </c>
      <c r="B47" s="97">
        <v>325</v>
      </c>
      <c r="C47" s="105">
        <f t="shared" si="6"/>
        <v>18.56082238720731</v>
      </c>
      <c r="E47" s="32" t="s">
        <v>216</v>
      </c>
      <c r="F47" s="97">
        <v>68</v>
      </c>
      <c r="G47" s="105">
        <f t="shared" si="5"/>
        <v>5.902777777777778</v>
      </c>
    </row>
    <row r="48" spans="1:7" ht="12.75">
      <c r="A48" s="36" t="s">
        <v>217</v>
      </c>
      <c r="B48" s="97">
        <v>334</v>
      </c>
      <c r="C48" s="105">
        <f t="shared" si="6"/>
        <v>19.07481439177613</v>
      </c>
      <c r="E48" s="32" t="s">
        <v>218</v>
      </c>
      <c r="F48" s="97">
        <v>206</v>
      </c>
      <c r="G48" s="105">
        <f t="shared" si="5"/>
        <v>17.881944444444446</v>
      </c>
    </row>
    <row r="49" spans="1:7" ht="12.75">
      <c r="A49" s="36" t="s">
        <v>219</v>
      </c>
      <c r="B49" s="97">
        <v>360</v>
      </c>
      <c r="C49" s="105">
        <f t="shared" si="6"/>
        <v>20.55968018275271</v>
      </c>
      <c r="E49" s="32" t="s">
        <v>220</v>
      </c>
      <c r="F49" s="97">
        <v>11</v>
      </c>
      <c r="G49" s="105">
        <f>(F49/$F$14)*100</f>
        <v>0.9548611111111112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276</v>
      </c>
      <c r="G51" s="81">
        <f>(F51/F$51)*100</f>
        <v>100</v>
      </c>
    </row>
    <row r="52" spans="1:7" ht="12.75">
      <c r="A52" s="4" t="s">
        <v>223</v>
      </c>
      <c r="B52" s="97">
        <v>128</v>
      </c>
      <c r="C52" s="105">
        <f>(B52/$B$42)*100</f>
        <v>7.310108509423187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686</v>
      </c>
      <c r="C53" s="105">
        <f>(B53/$B$42)*100</f>
        <v>39.17761279268989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622</v>
      </c>
      <c r="C54" s="105">
        <f>(B54/$B$42)*100</f>
        <v>35.5225585379783</v>
      </c>
      <c r="E54" s="32" t="s">
        <v>228</v>
      </c>
      <c r="F54" s="97">
        <v>5</v>
      </c>
      <c r="G54" s="105">
        <f aca="true" t="shared" si="7" ref="G54:G60">(F54/F$51)*100</f>
        <v>1.8115942028985508</v>
      </c>
    </row>
    <row r="55" spans="1:7" ht="12.75">
      <c r="A55" s="4" t="s">
        <v>229</v>
      </c>
      <c r="B55" s="97">
        <v>315</v>
      </c>
      <c r="C55" s="105">
        <f>(B55/$B$42)*100</f>
        <v>17.98972015990862</v>
      </c>
      <c r="E55" s="32" t="s">
        <v>230</v>
      </c>
      <c r="F55" s="97">
        <v>83</v>
      </c>
      <c r="G55" s="105">
        <f t="shared" si="7"/>
        <v>30.07246376811594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112</v>
      </c>
      <c r="G56" s="105">
        <f t="shared" si="7"/>
        <v>40.57971014492754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49</v>
      </c>
      <c r="G57" s="105">
        <f t="shared" si="7"/>
        <v>17.753623188405797</v>
      </c>
    </row>
    <row r="58" spans="1:7" ht="12.75">
      <c r="A58" s="36" t="s">
        <v>234</v>
      </c>
      <c r="B58" s="97">
        <v>332</v>
      </c>
      <c r="C58" s="105">
        <f aca="true" t="shared" si="8" ref="C58:C66">(B58/$B$42)*100</f>
        <v>18.96059394631639</v>
      </c>
      <c r="E58" s="32" t="s">
        <v>235</v>
      </c>
      <c r="F58" s="97">
        <v>5</v>
      </c>
      <c r="G58" s="105">
        <f t="shared" si="7"/>
        <v>1.8115942028985508</v>
      </c>
    </row>
    <row r="59" spans="1:7" ht="12.75">
      <c r="A59" s="36" t="s">
        <v>236</v>
      </c>
      <c r="B59" s="97">
        <v>100</v>
      </c>
      <c r="C59" s="105">
        <f t="shared" si="8"/>
        <v>5.711022272986865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168</v>
      </c>
      <c r="C60" s="105">
        <f t="shared" si="8"/>
        <v>9.594517418617933</v>
      </c>
      <c r="E60" s="32" t="s">
        <v>239</v>
      </c>
      <c r="F60" s="97">
        <v>22</v>
      </c>
      <c r="G60" s="105">
        <f t="shared" si="7"/>
        <v>7.971014492753622</v>
      </c>
    </row>
    <row r="61" spans="1:7" ht="12.75">
      <c r="A61" s="36" t="s">
        <v>240</v>
      </c>
      <c r="B61" s="97">
        <v>1127</v>
      </c>
      <c r="C61" s="105">
        <f t="shared" si="8"/>
        <v>64.36322101656197</v>
      </c>
      <c r="E61" s="32" t="s">
        <v>163</v>
      </c>
      <c r="F61" s="97">
        <v>596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17</v>
      </c>
      <c r="C63" s="105">
        <f t="shared" si="8"/>
        <v>0.9708737864077669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0.3997715591090805</v>
      </c>
      <c r="E65" s="32" t="s">
        <v>208</v>
      </c>
      <c r="F65" s="97">
        <v>32</v>
      </c>
      <c r="G65" s="105">
        <f aca="true" t="shared" si="9" ref="G65:G71">(F65/F$51)*100</f>
        <v>11.594202898550725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35</v>
      </c>
      <c r="G66" s="105">
        <f t="shared" si="9"/>
        <v>12.681159420289855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71</v>
      </c>
      <c r="G67" s="105">
        <f t="shared" si="9"/>
        <v>25.724637681159418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5.434782608695652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26</v>
      </c>
      <c r="G69" s="105">
        <f t="shared" si="9"/>
        <v>9.420289855072465</v>
      </c>
    </row>
    <row r="70" spans="1:7" ht="12.75">
      <c r="A70" s="36" t="s">
        <v>251</v>
      </c>
      <c r="B70" s="97">
        <v>5</v>
      </c>
      <c r="C70" s="105">
        <f>(B70/$B$42)*100</f>
        <v>0.2855511136493432</v>
      </c>
      <c r="E70" s="32" t="s">
        <v>218</v>
      </c>
      <c r="F70" s="97">
        <v>75</v>
      </c>
      <c r="G70" s="105">
        <f t="shared" si="9"/>
        <v>27.173913043478258</v>
      </c>
    </row>
    <row r="71" spans="1:7" ht="12.75">
      <c r="A71" s="54" t="s">
        <v>252</v>
      </c>
      <c r="B71" s="103">
        <v>55</v>
      </c>
      <c r="C71" s="115">
        <f>(B71/$B$42)*100</f>
        <v>3.141062250142775</v>
      </c>
      <c r="D71" s="41"/>
      <c r="E71" s="44" t="s">
        <v>220</v>
      </c>
      <c r="F71" s="103">
        <v>22</v>
      </c>
      <c r="G71" s="115">
        <f t="shared" si="9"/>
        <v>7.971014492753622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2002-06-11T13:25:53Z</dcterms:modified>
  <cp:category/>
  <cp:version/>
  <cp:contentType/>
  <cp:contentStatus/>
</cp:coreProperties>
</file>