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<sst xmlns="http://schemas.openxmlformats.org/spreadsheetml/2006/main" count="694" uniqueCount="437">
  <si>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</si>
  <si>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</si>
  <si>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</si>
  <si>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</si>
  <si>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</si>
  <si>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</si>
  <si>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</si>
  <si>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</si>
  <si>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</si>
  <si>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</si>
  <si>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</si>
  <si>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</si>
  <si>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</si>
  <si>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</si>
  <si>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</si>
  <si>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</si>
  <si>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</si>
  <si>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</si>
  <si>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</si>
  <si>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</si>
  <si>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</si>
  <si>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</si>
  <si>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</si>
  <si>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</si>
  <si>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</si>
  <si>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</si>
  <si>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</si>
  <si>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</si>
  <si>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</si>
  <si>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</si>
  <si>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</si>
  <si>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</si>
  <si>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</si>
  <si>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</si>
  <si>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</si>
  <si>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</si>
  <si>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</si>
  <si>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</si>
  <si>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</si>
  <si>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</si>
  <si>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</si>
  <si>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</si>
  <si>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</si>
  <si>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</si>
  <si>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</si>
  <si>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</si>
  <si>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</si>
  <si>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</si>
  <si>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</si>
  <si>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</si>
  <si>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</si>
  <si>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</si>
  <si>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</si>
  <si>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</si>
  <si>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</si>
  <si>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</si>
  <si>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</si>
  <si>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</si>
  <si>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</si>
  <si>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</si>
  <si>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</si>
  <si>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</si>
  <si>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</si>
  <si>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</si>
  <si>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</si>
  <si>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</si>
  <si>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</si>
  <si>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</si>
  <si>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</si>
  <si>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</si>
  <si>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</si>
  <si>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</si>
  <si>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</si>
  <si>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</si>
  <si>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</si>
  <si>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</si>
  <si>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</si>
  <si>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</si>
  <si>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</si>
  <si>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</si>
  <si>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</si>
  <si>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</si>
  <si>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</si>
  <si>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</si>
  <si>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</si>
  <si>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</si>
  <si>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</si>
  <si>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</si>
  <si>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</si>
  <si>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</si>
  <si>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</si>
  <si>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</si>
  <si>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</si>
  <si>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</si>
  <si>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</si>
  <si>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</si>
  <si>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</si>
  <si>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</si>
  <si>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</si>
  <si>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</si>
  <si>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</si>
  <si>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</si>
  <si>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</si>
  <si>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</si>
  <si>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</si>
  <si>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</si>
  <si>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</si>
  <si>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</si>
  <si>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</si>
  <si>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</si>
  <si>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</si>
  <si>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</si>
  <si>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</si>
  <si>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</si>
  <si>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</si>
  <si>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</si>
  <si>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</si>
  <si>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</si>
  <si>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</si>
  <si>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</si>
  <si>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</si>
  <si>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</si>
  <si>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</si>
  <si>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</si>
  <si>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</si>
  <si>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</si>
  <si>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</si>
  <si>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</si>
  <si>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</si>
  <si>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</si>
  <si>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</si>
  <si>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</si>
  <si>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</si>
  <si>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</si>
  <si>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</si>
  <si>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</si>
  <si>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</si>
  <si>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</si>
  <si>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</si>
  <si>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</si>
  <si>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</si>
  <si>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</si>
  <si>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</si>
  <si>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</si>
  <si>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</si>
  <si>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</si>
  <si>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</si>
  <si>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</si>
  <si>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</si>
  <si>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</si>
  <si>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</si>
  <si>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</si>
  <si>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</si>
  <si>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</si>
  <si>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</si>
  <si>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</si>
  <si>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</si>
  <si>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</si>
  <si>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</si>
  <si>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</si>
  <si>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</si>
  <si>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</si>
  <si>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</si>
  <si>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</si>
  <si>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</si>
  <si>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</si>
  <si>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</si>
  <si>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</si>
  <si>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</si>
  <si>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</si>
  <si>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</si>
  <si>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</si>
  <si>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</si>
  <si>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</si>
  <si>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</si>
  <si>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</si>
  <si>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</si>
  <si>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</si>
  <si>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</si>
  <si>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</si>
  <si>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</si>
  <si>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</si>
  <si>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</si>
  <si>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</si>
  <si>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</si>
  <si>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</si>
  <si>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</si>
  <si>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</si>
  <si>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</si>
  <si>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</si>
  <si>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</si>
  <si>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</si>
  <si>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</si>
  <si>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</si>
  <si>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</si>
  <si>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</si>
  <si>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</si>
  <si>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</si>
  <si>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</si>
  <si>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</si>
  <si>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</si>
  <si>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</si>
  <si>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</si>
  <si>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</si>
  <si>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</si>
  <si>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</si>
  <si>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</si>
  <si>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</si>
  <si>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</si>
  <si>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</si>
  <si>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</si>
  <si>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</si>
  <si>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</si>
  <si>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</si>
  <si>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</si>
  <si>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</si>
  <si>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</si>
  <si>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</si>
  <si>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</si>
  <si>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</si>
  <si>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</si>
  <si>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</si>
  <si>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</si>
  <si>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</si>
  <si>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</si>
  <si>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</si>
  <si>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</si>
  <si>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</si>
  <si>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</si>
  <si>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</si>
  <si>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</si>
  <si>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</si>
  <si>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</si>
  <si>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</si>
  <si>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</si>
  <si>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</si>
  <si>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</si>
  <si>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</si>
  <si>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</si>
  <si>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</si>
  <si>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</si>
  <si>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</si>
  <si>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</si>
  <si>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</si>
  <si>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</si>
  <si>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</si>
  <si>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</si>
  <si>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</si>
  <si>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</si>
  <si>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</si>
  <si>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</si>
  <si>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</si>
  <si>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</si>
  <si>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</si>
  <si>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</si>
  <si>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</si>
  <si>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</si>
  <si>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</si>
  <si>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</si>
  <si>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</si>
  <si>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</si>
  <si>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</si>
  <si>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</si>
  <si>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</si>
  <si>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</si>
  <si>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</si>
  <si>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</si>
  <si>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</si>
  <si>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</si>
  <si>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</si>
  <si>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</si>
  <si>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</si>
  <si>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</si>
  <si>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</si>
  <si>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</si>
  <si>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</si>
  <si>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</si>
  <si>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</si>
  <si>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</si>
  <si>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</si>
  <si>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</si>
  <si>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</si>
  <si>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</si>
  <si>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</si>
  <si>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</si>
  <si>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</si>
  <si>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</si>
  <si>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</si>
  <si>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</si>
  <si>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</si>
  <si>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</si>
  <si>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</si>
  <si>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</si>
  <si>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</si>
  <si>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</si>
  <si>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</si>
  <si>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</si>
  <si>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</si>
  <si>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</si>
  <si>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</si>
  <si>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</si>
  <si>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</si>
  <si>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</si>
  <si>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</si>
  <si>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</si>
  <si>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</si>
  <si>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</si>
  <si>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</si>
  <si>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</si>
  <si>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</si>
  <si>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</si>
  <si>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</si>
  <si>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</si>
  <si>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</si>
  <si>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</si>
  <si>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</si>
  <si>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</si>
  <si>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</si>
  <si>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</si>
  <si>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</si>
  <si>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</si>
  <si>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</si>
  <si>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</si>
  <si>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</si>
  <si>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</si>
  <si>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</si>
  <si>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</si>
  <si>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</si>
  <si>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</si>
  <si>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</si>
  <si>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</si>
  <si>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</si>
  <si>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</si>
  <si>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</si>
  <si>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</si>
  <si>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</si>
  <si>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</si>
  <si>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</si>
  <si>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</si>
  <si>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</si>
  <si>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</si>
  <si>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</si>
  <si>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</si>
  <si>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</si>
  <si>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</si>
  <si>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</si>
  <si>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</si>
  <si>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</si>
  <si>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</si>
  <si>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</si>
  <si>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</si>
  <si>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</si>
  <si>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</si>
  <si>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</si>
  <si>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</si>
  <si>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</si>
  <si>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</si>
  <si>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</si>
  <si>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</si>
  <si>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</si>
  <si>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</si>
  <si>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</si>
  <si>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</si>
  <si>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</si>
  <si>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</si>
  <si>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</si>
  <si>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</si>
  <si>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</si>
  <si>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</si>
  <si>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</si>
  <si>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</si>
  <si>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</si>
  <si>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</si>
  <si>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</si>
  <si>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</si>
  <si>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</si>
  <si>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</si>
  <si>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</si>
  <si>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</si>
  <si>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</si>
  <si>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</si>
  <si>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</si>
  <si>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</si>
  <si>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</si>
  <si>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</si>
  <si>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</si>
  <si>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</si>
  <si>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</si>
  <si>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</si>
  <si>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</si>
  <si>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</si>
  <si>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</si>
  <si>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</si>
  <si>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</si>
  <si>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</si>
  <si>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</si>
  <si>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Hopewell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</si>
  <si>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Hopewell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</si>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</sst>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4434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4434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2103</v>
      </c>
      <c r="C9" s="151">
        <f>(B9/$B$7)*100</f>
        <v>47.428958051420835</v>
      </c>
      <c r="D9" s="152"/>
      <c r="E9" s="152" t="s">
        <v>403</v>
      </c>
      <c r="F9" s="150">
        <v>159</v>
      </c>
      <c r="G9" s="153">
        <f t="shared" si="0"/>
        <v>3.5859269282814616</v>
      </c>
    </row>
    <row r="10" spans="1:7" ht="12.75">
      <c r="A10" s="149" t="s">
        <v>404</v>
      </c>
      <c r="B10" s="150">
        <v>2331</v>
      </c>
      <c r="C10" s="151">
        <f>(B10/$B$7)*100</f>
        <v>52.57104194857916</v>
      </c>
      <c r="D10" s="152"/>
      <c r="E10" s="152" t="s">
        <v>405</v>
      </c>
      <c r="F10" s="150">
        <v>55</v>
      </c>
      <c r="G10" s="153">
        <f t="shared" si="0"/>
        <v>1.2404149751917004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86</v>
      </c>
      <c r="G11" s="153">
        <f t="shared" si="0"/>
        <v>1.9395579612088407</v>
      </c>
    </row>
    <row r="12" spans="1:7" ht="12.75">
      <c r="A12" s="149" t="s">
        <v>407</v>
      </c>
      <c r="B12" s="150">
        <v>210</v>
      </c>
      <c r="C12" s="151">
        <f aca="true" t="shared" si="1" ref="C12:C24">B12*100/B$7</f>
        <v>4.7361299052774015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277</v>
      </c>
      <c r="C13" s="151">
        <f t="shared" si="1"/>
        <v>6.247180875056382</v>
      </c>
      <c r="D13" s="152"/>
      <c r="E13" s="152" t="s">
        <v>410</v>
      </c>
      <c r="F13" s="150">
        <v>18</v>
      </c>
      <c r="G13" s="153">
        <f t="shared" si="0"/>
        <v>0.4059539918809202</v>
      </c>
    </row>
    <row r="14" spans="1:7" ht="12.75">
      <c r="A14" s="149" t="s">
        <v>411</v>
      </c>
      <c r="B14" s="150">
        <v>319</v>
      </c>
      <c r="C14" s="151">
        <f t="shared" si="1"/>
        <v>7.194406856111863</v>
      </c>
      <c r="D14" s="152"/>
      <c r="E14" s="152" t="s">
        <v>412</v>
      </c>
      <c r="F14" s="150">
        <v>4275</v>
      </c>
      <c r="G14" s="153">
        <f t="shared" si="0"/>
        <v>96.41407307171853</v>
      </c>
    </row>
    <row r="15" spans="1:7" ht="12.75">
      <c r="A15" s="149" t="s">
        <v>413</v>
      </c>
      <c r="B15" s="150">
        <v>302</v>
      </c>
      <c r="C15" s="151">
        <f t="shared" si="1"/>
        <v>6.811005863779883</v>
      </c>
      <c r="D15" s="152"/>
      <c r="E15" s="152" t="s">
        <v>414</v>
      </c>
      <c r="F15" s="150">
        <v>3807</v>
      </c>
      <c r="G15" s="153">
        <f t="shared" si="0"/>
        <v>85.85926928281461</v>
      </c>
    </row>
    <row r="16" spans="1:7" ht="12.75">
      <c r="A16" s="149" t="s">
        <v>415</v>
      </c>
      <c r="B16" s="150">
        <v>196</v>
      </c>
      <c r="C16" s="151">
        <f t="shared" si="1"/>
        <v>4.4203879115922415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438</v>
      </c>
      <c r="C17" s="151">
        <f t="shared" si="1"/>
        <v>9.878213802435724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650</v>
      </c>
      <c r="C18" s="151">
        <f t="shared" si="1"/>
        <v>14.659449706811007</v>
      </c>
      <c r="D18" s="152"/>
      <c r="E18" s="143" t="s">
        <v>419</v>
      </c>
      <c r="F18" s="141">
        <v>4434</v>
      </c>
      <c r="G18" s="148">
        <v>100</v>
      </c>
    </row>
    <row r="19" spans="1:7" ht="12.75">
      <c r="A19" s="149" t="s">
        <v>420</v>
      </c>
      <c r="B19" s="150">
        <v>640</v>
      </c>
      <c r="C19" s="151">
        <f t="shared" si="1"/>
        <v>14.433919711321606</v>
      </c>
      <c r="D19" s="152"/>
      <c r="E19" s="152" t="s">
        <v>421</v>
      </c>
      <c r="F19" s="150">
        <v>4204</v>
      </c>
      <c r="G19" s="153">
        <f aca="true" t="shared" si="2" ref="G19:G30">F19*100/F$18</f>
        <v>94.8128101037438</v>
      </c>
    </row>
    <row r="20" spans="1:7" ht="12.75">
      <c r="A20" s="149" t="s">
        <v>422</v>
      </c>
      <c r="B20" s="150">
        <v>236</v>
      </c>
      <c r="C20" s="151">
        <f t="shared" si="1"/>
        <v>5.322507893549842</v>
      </c>
      <c r="D20" s="152"/>
      <c r="E20" s="152" t="s">
        <v>423</v>
      </c>
      <c r="F20" s="150">
        <v>1628</v>
      </c>
      <c r="G20" s="153">
        <f t="shared" si="2"/>
        <v>36.716283265674335</v>
      </c>
    </row>
    <row r="21" spans="1:7" ht="12.75">
      <c r="A21" s="149" t="s">
        <v>424</v>
      </c>
      <c r="B21" s="150">
        <v>260</v>
      </c>
      <c r="C21" s="151">
        <f t="shared" si="1"/>
        <v>5.863779882724402</v>
      </c>
      <c r="D21" s="152"/>
      <c r="E21" s="152" t="s">
        <v>425</v>
      </c>
      <c r="F21" s="150">
        <v>987</v>
      </c>
      <c r="G21" s="153">
        <f t="shared" si="2"/>
        <v>22.25981055480379</v>
      </c>
    </row>
    <row r="22" spans="1:7" ht="12.75">
      <c r="A22" s="149" t="s">
        <v>426</v>
      </c>
      <c r="B22" s="150">
        <v>441</v>
      </c>
      <c r="C22" s="151">
        <f t="shared" si="1"/>
        <v>9.945872801082544</v>
      </c>
      <c r="D22" s="152"/>
      <c r="E22" s="152" t="s">
        <v>427</v>
      </c>
      <c r="F22" s="150">
        <v>1241</v>
      </c>
      <c r="G22" s="153">
        <f t="shared" si="2"/>
        <v>27.98827244023455</v>
      </c>
    </row>
    <row r="23" spans="1:7" ht="12.75">
      <c r="A23" s="149" t="s">
        <v>428</v>
      </c>
      <c r="B23" s="150">
        <v>336</v>
      </c>
      <c r="C23" s="151">
        <f t="shared" si="1"/>
        <v>7.577807848443843</v>
      </c>
      <c r="D23" s="152"/>
      <c r="E23" s="152" t="s">
        <v>429</v>
      </c>
      <c r="F23" s="150">
        <v>882</v>
      </c>
      <c r="G23" s="153">
        <f t="shared" si="2"/>
        <v>19.891745602165088</v>
      </c>
    </row>
    <row r="24" spans="1:7" ht="12.75">
      <c r="A24" s="149" t="s">
        <v>430</v>
      </c>
      <c r="B24" s="150">
        <v>129</v>
      </c>
      <c r="C24" s="151">
        <f t="shared" si="1"/>
        <v>2.9093369418132613</v>
      </c>
      <c r="D24" s="152"/>
      <c r="E24" s="152" t="s">
        <v>431</v>
      </c>
      <c r="F24" s="150">
        <v>215</v>
      </c>
      <c r="G24" s="153">
        <f t="shared" si="2"/>
        <v>4.848894903022102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89</v>
      </c>
      <c r="G25" s="153">
        <f t="shared" si="2"/>
        <v>2.007216959855661</v>
      </c>
    </row>
    <row r="26" spans="1:7" ht="12.75">
      <c r="A26" s="149" t="s">
        <v>433</v>
      </c>
      <c r="B26" s="155">
        <v>42.4</v>
      </c>
      <c r="C26" s="156" t="s">
        <v>261</v>
      </c>
      <c r="D26" s="152"/>
      <c r="E26" s="157" t="s">
        <v>434</v>
      </c>
      <c r="F26" s="158">
        <v>133</v>
      </c>
      <c r="G26" s="153">
        <f t="shared" si="2"/>
        <v>2.999548940009021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70</v>
      </c>
      <c r="G27" s="153">
        <f t="shared" si="2"/>
        <v>1.5787099684258006</v>
      </c>
    </row>
    <row r="28" spans="1:7" ht="12.75">
      <c r="A28" s="149" t="s">
        <v>262</v>
      </c>
      <c r="B28" s="150">
        <v>3430</v>
      </c>
      <c r="C28" s="151">
        <f aca="true" t="shared" si="3" ref="C28:C35">B28*100/B$7</f>
        <v>77.35678845286424</v>
      </c>
      <c r="D28" s="152"/>
      <c r="E28" s="152" t="s">
        <v>436</v>
      </c>
      <c r="F28" s="150">
        <v>230</v>
      </c>
      <c r="G28" s="153">
        <f t="shared" si="2"/>
        <v>5.187189896256202</v>
      </c>
    </row>
    <row r="29" spans="1:7" ht="12.75">
      <c r="A29" s="149" t="s">
        <v>0</v>
      </c>
      <c r="B29" s="150">
        <v>1596</v>
      </c>
      <c r="C29" s="151">
        <f t="shared" si="3"/>
        <v>35.994587280108256</v>
      </c>
      <c r="D29" s="152"/>
      <c r="E29" s="152" t="s">
        <v>1</v>
      </c>
      <c r="F29" s="150">
        <v>193</v>
      </c>
      <c r="G29" s="153">
        <f t="shared" si="2"/>
        <v>4.352728912945421</v>
      </c>
    </row>
    <row r="30" spans="1:7" ht="12.75">
      <c r="A30" s="149" t="s">
        <v>2</v>
      </c>
      <c r="B30" s="150">
        <v>1834</v>
      </c>
      <c r="C30" s="151">
        <f t="shared" si="3"/>
        <v>41.362201172755974</v>
      </c>
      <c r="D30" s="152"/>
      <c r="E30" s="152" t="s">
        <v>3</v>
      </c>
      <c r="F30" s="150">
        <v>37</v>
      </c>
      <c r="G30" s="153">
        <f t="shared" si="2"/>
        <v>0.8344609833107803</v>
      </c>
    </row>
    <row r="31" spans="1:7" ht="12.75">
      <c r="A31" s="149" t="s">
        <v>4</v>
      </c>
      <c r="B31" s="150">
        <v>3290</v>
      </c>
      <c r="C31" s="151">
        <f t="shared" si="3"/>
        <v>74.19936851601263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1054</v>
      </c>
      <c r="C32" s="151">
        <f t="shared" si="3"/>
        <v>23.77086152458277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906</v>
      </c>
      <c r="C33" s="151">
        <f t="shared" si="3"/>
        <v>20.43301759133965</v>
      </c>
      <c r="D33" s="152"/>
      <c r="E33" s="143" t="s">
        <v>8</v>
      </c>
      <c r="F33" s="141">
        <v>1628</v>
      </c>
      <c r="G33" s="148">
        <v>100</v>
      </c>
    </row>
    <row r="34" spans="1:7" ht="12.75">
      <c r="A34" s="149" t="s">
        <v>0</v>
      </c>
      <c r="B34" s="150">
        <v>343</v>
      </c>
      <c r="C34" s="151">
        <f t="shared" si="3"/>
        <v>7.735678845286423</v>
      </c>
      <c r="D34" s="152"/>
      <c r="E34" s="152" t="s">
        <v>9</v>
      </c>
      <c r="F34" s="150">
        <v>1206</v>
      </c>
      <c r="G34" s="153">
        <f aca="true" t="shared" si="4" ref="G34:G42">F34*100/F$33</f>
        <v>74.07862407862407</v>
      </c>
    </row>
    <row r="35" spans="1:7" ht="12.75">
      <c r="A35" s="149" t="s">
        <v>2</v>
      </c>
      <c r="B35" s="150">
        <v>563</v>
      </c>
      <c r="C35" s="151">
        <f t="shared" si="3"/>
        <v>12.697338746053225</v>
      </c>
      <c r="D35" s="152"/>
      <c r="E35" s="152" t="s">
        <v>10</v>
      </c>
      <c r="F35" s="150">
        <v>492</v>
      </c>
      <c r="G35" s="153">
        <f t="shared" si="4"/>
        <v>30.22113022113022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987</v>
      </c>
      <c r="G36" s="153">
        <f t="shared" si="4"/>
        <v>60.62653562653563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392</v>
      </c>
      <c r="G37" s="153">
        <f t="shared" si="4"/>
        <v>24.078624078624077</v>
      </c>
    </row>
    <row r="38" spans="1:7" ht="12.75">
      <c r="A38" s="163" t="s">
        <v>13</v>
      </c>
      <c r="B38" s="150">
        <v>4361</v>
      </c>
      <c r="C38" s="151">
        <f aca="true" t="shared" si="5" ref="C38:C56">B38*100/B$7</f>
        <v>98.35363103292738</v>
      </c>
      <c r="D38" s="152"/>
      <c r="E38" s="152" t="s">
        <v>14</v>
      </c>
      <c r="F38" s="150">
        <v>149</v>
      </c>
      <c r="G38" s="153">
        <f t="shared" si="4"/>
        <v>9.152334152334152</v>
      </c>
    </row>
    <row r="39" spans="1:7" ht="12.75">
      <c r="A39" s="149" t="s">
        <v>15</v>
      </c>
      <c r="B39" s="150">
        <v>3862</v>
      </c>
      <c r="C39" s="151">
        <f t="shared" si="5"/>
        <v>87.09968425800632</v>
      </c>
      <c r="D39" s="152"/>
      <c r="E39" s="152" t="s">
        <v>10</v>
      </c>
      <c r="F39" s="150">
        <v>66</v>
      </c>
      <c r="G39" s="153">
        <f t="shared" si="4"/>
        <v>4.054054054054054</v>
      </c>
    </row>
    <row r="40" spans="1:7" ht="12.75">
      <c r="A40" s="149" t="s">
        <v>16</v>
      </c>
      <c r="B40" s="150">
        <v>306</v>
      </c>
      <c r="C40" s="151">
        <f t="shared" si="5"/>
        <v>6.901217861975643</v>
      </c>
      <c r="D40" s="152"/>
      <c r="E40" s="152" t="s">
        <v>17</v>
      </c>
      <c r="F40" s="150">
        <v>422</v>
      </c>
      <c r="G40" s="153">
        <f t="shared" si="4"/>
        <v>25.921375921375923</v>
      </c>
    </row>
    <row r="41" spans="1:7" ht="12.75">
      <c r="A41" s="149" t="s">
        <v>18</v>
      </c>
      <c r="B41" s="150">
        <v>103</v>
      </c>
      <c r="C41" s="151">
        <f t="shared" si="5"/>
        <v>2.322958953540821</v>
      </c>
      <c r="D41" s="152"/>
      <c r="E41" s="152" t="s">
        <v>19</v>
      </c>
      <c r="F41" s="150">
        <v>372</v>
      </c>
      <c r="G41" s="153">
        <f t="shared" si="4"/>
        <v>22.85012285012285</v>
      </c>
    </row>
    <row r="42" spans="1:7" ht="12.75">
      <c r="A42" s="149" t="s">
        <v>20</v>
      </c>
      <c r="B42" s="150">
        <v>25</v>
      </c>
      <c r="C42" s="151">
        <f t="shared" si="5"/>
        <v>0.5638249887235002</v>
      </c>
      <c r="D42" s="152"/>
      <c r="E42" s="152" t="s">
        <v>21</v>
      </c>
      <c r="F42" s="150">
        <v>210</v>
      </c>
      <c r="G42" s="153">
        <f t="shared" si="4"/>
        <v>12.899262899262899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0.02255299954894001</v>
      </c>
      <c r="D44" s="152"/>
      <c r="E44" s="152" t="s">
        <v>24</v>
      </c>
      <c r="F44" s="160">
        <v>549</v>
      </c>
      <c r="G44" s="164">
        <f>F44*100/F33</f>
        <v>33.72235872235872</v>
      </c>
    </row>
    <row r="45" spans="1:7" ht="12.75">
      <c r="A45" s="149" t="s">
        <v>25</v>
      </c>
      <c r="B45" s="150">
        <v>2</v>
      </c>
      <c r="C45" s="151">
        <f t="shared" si="5"/>
        <v>0.04510599909788002</v>
      </c>
      <c r="D45" s="152"/>
      <c r="E45" s="152" t="s">
        <v>26</v>
      </c>
      <c r="F45" s="160">
        <v>539</v>
      </c>
      <c r="G45" s="164">
        <f>F45*100/F33</f>
        <v>33.108108108108105</v>
      </c>
    </row>
    <row r="46" spans="1:7" ht="12.75">
      <c r="A46" s="149" t="s">
        <v>27</v>
      </c>
      <c r="B46" s="150">
        <v>18</v>
      </c>
      <c r="C46" s="151">
        <f t="shared" si="5"/>
        <v>0.4059539918809202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0.04510599909788002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3.03</v>
      </c>
      <c r="G48" s="166" t="s">
        <v>261</v>
      </c>
    </row>
    <row r="49" spans="1:7" ht="12.75">
      <c r="A49" s="149" t="s">
        <v>32</v>
      </c>
      <c r="B49" s="150">
        <v>2</v>
      </c>
      <c r="C49" s="151">
        <f t="shared" si="5"/>
        <v>0.04510599909788002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0.02255299954894001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1683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0.02255299954894001</v>
      </c>
      <c r="D52" s="152"/>
      <c r="E52" s="152" t="s">
        <v>38</v>
      </c>
      <c r="F52" s="150">
        <v>1628</v>
      </c>
      <c r="G52" s="153">
        <f>F52*100/F$51</f>
        <v>96.73202614379085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55</v>
      </c>
      <c r="G53" s="153">
        <f>F53*100/F$51</f>
        <v>3.2679738562091503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</v>
      </c>
      <c r="G54" s="153">
        <f>F54*100/F$51</f>
        <v>0.6535947712418301</v>
      </c>
    </row>
    <row r="55" spans="1:7" ht="12.75">
      <c r="A55" s="149" t="s">
        <v>43</v>
      </c>
      <c r="B55" s="150">
        <v>64</v>
      </c>
      <c r="C55" s="151">
        <f t="shared" si="5"/>
        <v>1.4433919711321606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73</v>
      </c>
      <c r="C56" s="151">
        <f t="shared" si="5"/>
        <v>1.6463689670726207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3910</v>
      </c>
      <c r="C60" s="168">
        <f>B60*100/B7</f>
        <v>88.18222823635544</v>
      </c>
      <c r="D60" s="152"/>
      <c r="E60" s="143" t="s">
        <v>51</v>
      </c>
      <c r="F60" s="141">
        <v>1628</v>
      </c>
      <c r="G60" s="148">
        <v>100</v>
      </c>
    </row>
    <row r="61" spans="1:7" ht="12.75">
      <c r="A61" s="149" t="s">
        <v>52</v>
      </c>
      <c r="B61" s="160">
        <v>336</v>
      </c>
      <c r="C61" s="168">
        <f>B61*100/B7</f>
        <v>7.577807848443843</v>
      </c>
      <c r="D61" s="152"/>
      <c r="E61" s="152" t="s">
        <v>53</v>
      </c>
      <c r="F61" s="150">
        <v>1360</v>
      </c>
      <c r="G61" s="153">
        <f>F61*100/F$60</f>
        <v>83.53808353808354</v>
      </c>
    </row>
    <row r="62" spans="1:7" ht="12.75">
      <c r="A62" s="149" t="s">
        <v>54</v>
      </c>
      <c r="B62" s="160">
        <v>143</v>
      </c>
      <c r="C62" s="168">
        <f>B62*100/B7</f>
        <v>3.2250789354984213</v>
      </c>
      <c r="D62" s="152"/>
      <c r="E62" s="152" t="s">
        <v>55</v>
      </c>
      <c r="F62" s="150">
        <v>268</v>
      </c>
      <c r="G62" s="153">
        <f>F62*100/F$60</f>
        <v>16.461916461916463</v>
      </c>
    </row>
    <row r="63" spans="1:7" ht="12.75">
      <c r="A63" s="149" t="s">
        <v>56</v>
      </c>
      <c r="B63" s="160">
        <v>40</v>
      </c>
      <c r="C63" s="168">
        <f>B63*100/B7</f>
        <v>0.9021199819576003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0.02255299954894001</v>
      </c>
      <c r="D64" s="152"/>
      <c r="E64" s="152" t="s">
        <v>58</v>
      </c>
      <c r="F64" s="145">
        <v>2.68</v>
      </c>
      <c r="G64" s="166" t="s">
        <v>261</v>
      </c>
    </row>
    <row r="65" spans="1:7" ht="13.5" thickBot="1">
      <c r="A65" s="171" t="s">
        <v>59</v>
      </c>
      <c r="B65" s="172">
        <v>80</v>
      </c>
      <c r="C65" s="173">
        <f>B65*100/B7</f>
        <v>1.8042399639152007</v>
      </c>
      <c r="D65" s="174"/>
      <c r="E65" s="174" t="s">
        <v>60</v>
      </c>
      <c r="F65" s="175">
        <v>2.08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4432</v>
      </c>
      <c r="G9" s="33">
        <f>(F9/$F$9)*100</f>
        <v>100</v>
      </c>
    </row>
    <row r="10" spans="1:7" ht="12.75">
      <c r="A10" s="29" t="s">
        <v>269</v>
      </c>
      <c r="B10" s="93">
        <v>1052</v>
      </c>
      <c r="C10" s="33">
        <f aca="true" t="shared" si="0" ref="C10:C15">(B10/$B$10)*100</f>
        <v>100</v>
      </c>
      <c r="E10" s="34" t="s">
        <v>270</v>
      </c>
      <c r="F10" s="97">
        <v>4321</v>
      </c>
      <c r="G10" s="84">
        <f aca="true" t="shared" si="1" ref="G10:G16">(F10/$F$9)*100</f>
        <v>97.49548736462094</v>
      </c>
    </row>
    <row r="11" spans="1:7" ht="12.75">
      <c r="A11" s="36" t="s">
        <v>271</v>
      </c>
      <c r="B11" s="98">
        <v>50</v>
      </c>
      <c r="C11" s="35">
        <f t="shared" si="0"/>
        <v>4.752851711026616</v>
      </c>
      <c r="E11" s="34" t="s">
        <v>272</v>
      </c>
      <c r="F11" s="97">
        <v>4276</v>
      </c>
      <c r="G11" s="84">
        <f t="shared" si="1"/>
        <v>96.48014440433214</v>
      </c>
    </row>
    <row r="12" spans="1:7" ht="12.75">
      <c r="A12" s="36" t="s">
        <v>273</v>
      </c>
      <c r="B12" s="98">
        <v>24</v>
      </c>
      <c r="C12" s="35">
        <f t="shared" si="0"/>
        <v>2.2813688212927756</v>
      </c>
      <c r="E12" s="34" t="s">
        <v>274</v>
      </c>
      <c r="F12" s="97">
        <v>3378</v>
      </c>
      <c r="G12" s="84">
        <f t="shared" si="1"/>
        <v>76.21841155234657</v>
      </c>
    </row>
    <row r="13" spans="1:7" ht="12.75">
      <c r="A13" s="36" t="s">
        <v>275</v>
      </c>
      <c r="B13" s="98">
        <v>488</v>
      </c>
      <c r="C13" s="35">
        <f t="shared" si="0"/>
        <v>46.38783269961977</v>
      </c>
      <c r="E13" s="34" t="s">
        <v>276</v>
      </c>
      <c r="F13" s="97">
        <v>898</v>
      </c>
      <c r="G13" s="84">
        <f t="shared" si="1"/>
        <v>20.26173285198556</v>
      </c>
    </row>
    <row r="14" spans="1:7" ht="12.75">
      <c r="A14" s="36" t="s">
        <v>277</v>
      </c>
      <c r="B14" s="98">
        <v>318</v>
      </c>
      <c r="C14" s="35">
        <f t="shared" si="0"/>
        <v>30.228136882129274</v>
      </c>
      <c r="E14" s="34" t="s">
        <v>166</v>
      </c>
      <c r="F14" s="97">
        <v>45</v>
      </c>
      <c r="G14" s="84">
        <f t="shared" si="1"/>
        <v>1.0153429602888087</v>
      </c>
    </row>
    <row r="15" spans="1:7" ht="12.75">
      <c r="A15" s="36" t="s">
        <v>324</v>
      </c>
      <c r="B15" s="97">
        <v>172</v>
      </c>
      <c r="C15" s="35">
        <f t="shared" si="0"/>
        <v>16.34980988593156</v>
      </c>
      <c r="E15" s="34" t="s">
        <v>278</v>
      </c>
      <c r="F15" s="97">
        <v>111</v>
      </c>
      <c r="G15" s="84">
        <f t="shared" si="1"/>
        <v>2.5045126353790614</v>
      </c>
    </row>
    <row r="16" spans="1:7" ht="12.75">
      <c r="A16" s="36"/>
      <c r="B16" s="93" t="s">
        <v>250</v>
      </c>
      <c r="C16" s="10"/>
      <c r="E16" s="34" t="s">
        <v>279</v>
      </c>
      <c r="F16" s="98">
        <v>42</v>
      </c>
      <c r="G16" s="84">
        <f t="shared" si="1"/>
        <v>0.947653429602888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61</v>
      </c>
      <c r="G17" s="84">
        <f>(F17/$F$9)*100</f>
        <v>1.3763537906137184</v>
      </c>
    </row>
    <row r="18" spans="1:7" ht="12.75">
      <c r="A18" s="29" t="s">
        <v>282</v>
      </c>
      <c r="B18" s="93">
        <v>3177</v>
      </c>
      <c r="C18" s="33">
        <f>(B18/$B$18)*100</f>
        <v>100</v>
      </c>
      <c r="E18" s="34" t="s">
        <v>283</v>
      </c>
      <c r="F18" s="97">
        <v>50</v>
      </c>
      <c r="G18" s="84">
        <f>(F18/$F$9)*100</f>
        <v>1.128158844765343</v>
      </c>
    </row>
    <row r="19" spans="1:7" ht="12.75">
      <c r="A19" s="36" t="s">
        <v>284</v>
      </c>
      <c r="B19" s="97">
        <v>224</v>
      </c>
      <c r="C19" s="84">
        <f aca="true" t="shared" si="2" ref="C19:C25">(B19/$B$18)*100</f>
        <v>7.050676739062007</v>
      </c>
      <c r="E19" s="34"/>
      <c r="F19" s="97" t="s">
        <v>250</v>
      </c>
      <c r="G19" s="84"/>
    </row>
    <row r="20" spans="1:7" ht="12.75">
      <c r="A20" s="36" t="s">
        <v>285</v>
      </c>
      <c r="B20" s="97">
        <v>310</v>
      </c>
      <c r="C20" s="84">
        <f t="shared" si="2"/>
        <v>9.757632987094743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1375</v>
      </c>
      <c r="C21" s="84">
        <f t="shared" si="2"/>
        <v>43.27982373308152</v>
      </c>
      <c r="E21" s="38" t="s">
        <v>167</v>
      </c>
      <c r="F21" s="80">
        <v>111</v>
      </c>
      <c r="G21" s="33">
        <f>(F21/$F$21)*100</f>
        <v>100</v>
      </c>
    </row>
    <row r="22" spans="1:7" ht="12.75">
      <c r="A22" s="36" t="s">
        <v>302</v>
      </c>
      <c r="B22" s="97">
        <v>514</v>
      </c>
      <c r="C22" s="84">
        <f t="shared" si="2"/>
        <v>16.17878501731193</v>
      </c>
      <c r="E22" s="34" t="s">
        <v>303</v>
      </c>
      <c r="F22" s="97">
        <v>29</v>
      </c>
      <c r="G22" s="84">
        <f aca="true" t="shared" si="3" ref="G22:G27">(F22/$F$21)*100</f>
        <v>26.126126126126124</v>
      </c>
    </row>
    <row r="23" spans="1:7" ht="12.75">
      <c r="A23" s="36" t="s">
        <v>304</v>
      </c>
      <c r="B23" s="97">
        <v>157</v>
      </c>
      <c r="C23" s="84">
        <f t="shared" si="2"/>
        <v>4.941768964431854</v>
      </c>
      <c r="E23" s="34" t="s">
        <v>305</v>
      </c>
      <c r="F23" s="97">
        <v>44</v>
      </c>
      <c r="G23" s="84">
        <f t="shared" si="3"/>
        <v>39.63963963963964</v>
      </c>
    </row>
    <row r="24" spans="1:7" ht="12.75">
      <c r="A24" s="36" t="s">
        <v>306</v>
      </c>
      <c r="B24" s="97">
        <v>354</v>
      </c>
      <c r="C24" s="84">
        <f t="shared" si="2"/>
        <v>11.142587346553352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243</v>
      </c>
      <c r="C25" s="84">
        <f t="shared" si="2"/>
        <v>7.64872521246459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32</v>
      </c>
      <c r="G26" s="84">
        <f t="shared" si="3"/>
        <v>28.82882882882883</v>
      </c>
    </row>
    <row r="27" spans="1:7" ht="12.75">
      <c r="A27" s="36" t="s">
        <v>311</v>
      </c>
      <c r="B27" s="108">
        <v>83.2</v>
      </c>
      <c r="C27" s="37" t="s">
        <v>261</v>
      </c>
      <c r="E27" s="34" t="s">
        <v>312</v>
      </c>
      <c r="F27" s="97">
        <v>6</v>
      </c>
      <c r="G27" s="84">
        <f t="shared" si="3"/>
        <v>5.405405405405405</v>
      </c>
    </row>
    <row r="28" spans="1:7" ht="12.75">
      <c r="A28" s="36" t="s">
        <v>313</v>
      </c>
      <c r="B28" s="108">
        <v>18.8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4249</v>
      </c>
      <c r="G30" s="33">
        <f>(F30/$F$30)*100</f>
        <v>100</v>
      </c>
      <c r="J30" s="39"/>
    </row>
    <row r="31" spans="1:10" ht="12.75">
      <c r="A31" s="95" t="s">
        <v>296</v>
      </c>
      <c r="B31" s="93">
        <v>3712</v>
      </c>
      <c r="C31" s="33">
        <f>(B31/$B$31)*100</f>
        <v>100</v>
      </c>
      <c r="E31" s="34" t="s">
        <v>317</v>
      </c>
      <c r="F31" s="97">
        <v>3955</v>
      </c>
      <c r="G31" s="101">
        <f>(F31/$F$30)*100</f>
        <v>93.08072487644151</v>
      </c>
      <c r="J31" s="39"/>
    </row>
    <row r="32" spans="1:10" ht="12.75">
      <c r="A32" s="36" t="s">
        <v>318</v>
      </c>
      <c r="B32" s="97">
        <v>825</v>
      </c>
      <c r="C32" s="10">
        <f>(B32/$B$31)*100</f>
        <v>22.225215517241377</v>
      </c>
      <c r="E32" s="34" t="s">
        <v>319</v>
      </c>
      <c r="F32" s="97">
        <v>294</v>
      </c>
      <c r="G32" s="101">
        <f aca="true" t="shared" si="4" ref="G32:G39">(F32/$F$30)*100</f>
        <v>6.919275123558484</v>
      </c>
      <c r="J32" s="39"/>
    </row>
    <row r="33" spans="1:10" ht="12.75">
      <c r="A33" s="36" t="s">
        <v>320</v>
      </c>
      <c r="B33" s="97">
        <v>2123</v>
      </c>
      <c r="C33" s="10">
        <f aca="true" t="shared" si="5" ref="C33:C38">(B33/$B$31)*100</f>
        <v>57.192887931034484</v>
      </c>
      <c r="E33" s="34" t="s">
        <v>321</v>
      </c>
      <c r="F33" s="97">
        <v>115</v>
      </c>
      <c r="G33" s="101">
        <f t="shared" si="4"/>
        <v>2.706519180983761</v>
      </c>
      <c r="J33" s="39"/>
    </row>
    <row r="34" spans="1:7" ht="12.75">
      <c r="A34" s="36" t="s">
        <v>322</v>
      </c>
      <c r="B34" s="97">
        <v>76</v>
      </c>
      <c r="C34" s="10">
        <f t="shared" si="5"/>
        <v>2.0474137931034484</v>
      </c>
      <c r="E34" s="34" t="s">
        <v>323</v>
      </c>
      <c r="F34" s="97">
        <v>154</v>
      </c>
      <c r="G34" s="101">
        <f t="shared" si="4"/>
        <v>3.6243822075782535</v>
      </c>
    </row>
    <row r="35" spans="1:7" ht="12.75">
      <c r="A35" s="36" t="s">
        <v>325</v>
      </c>
      <c r="B35" s="97">
        <v>545</v>
      </c>
      <c r="C35" s="10">
        <f t="shared" si="5"/>
        <v>14.682112068965516</v>
      </c>
      <c r="E35" s="34" t="s">
        <v>321</v>
      </c>
      <c r="F35" s="97">
        <v>20</v>
      </c>
      <c r="G35" s="101">
        <f t="shared" si="4"/>
        <v>0.4706989879971758</v>
      </c>
    </row>
    <row r="36" spans="1:7" ht="12.75">
      <c r="A36" s="36" t="s">
        <v>297</v>
      </c>
      <c r="B36" s="97">
        <v>456</v>
      </c>
      <c r="C36" s="10">
        <f t="shared" si="5"/>
        <v>12.284482758620689</v>
      </c>
      <c r="E36" s="34" t="s">
        <v>327</v>
      </c>
      <c r="F36" s="97">
        <v>63</v>
      </c>
      <c r="G36" s="101">
        <f t="shared" si="4"/>
        <v>1.4827018121911038</v>
      </c>
    </row>
    <row r="37" spans="1:7" ht="12.75">
      <c r="A37" s="36" t="s">
        <v>326</v>
      </c>
      <c r="B37" s="97">
        <v>143</v>
      </c>
      <c r="C37" s="10">
        <f t="shared" si="5"/>
        <v>3.8523706896551726</v>
      </c>
      <c r="E37" s="34" t="s">
        <v>321</v>
      </c>
      <c r="F37" s="97">
        <v>30</v>
      </c>
      <c r="G37" s="101">
        <f t="shared" si="4"/>
        <v>0.7060484819957638</v>
      </c>
    </row>
    <row r="38" spans="1:7" ht="12.75">
      <c r="A38" s="36" t="s">
        <v>297</v>
      </c>
      <c r="B38" s="97">
        <v>80</v>
      </c>
      <c r="C38" s="10">
        <f t="shared" si="5"/>
        <v>2.1551724137931036</v>
      </c>
      <c r="E38" s="34" t="s">
        <v>259</v>
      </c>
      <c r="F38" s="97">
        <v>29</v>
      </c>
      <c r="G38" s="101">
        <f t="shared" si="4"/>
        <v>0.682513532595905</v>
      </c>
    </row>
    <row r="39" spans="1:7" ht="12.75">
      <c r="A39" s="36"/>
      <c r="B39" s="97" t="s">
        <v>250</v>
      </c>
      <c r="C39" s="10"/>
      <c r="E39" s="34" t="s">
        <v>321</v>
      </c>
      <c r="F39" s="97">
        <v>29</v>
      </c>
      <c r="G39" s="101">
        <f t="shared" si="4"/>
        <v>0.682513532595905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117</v>
      </c>
      <c r="C42" s="33">
        <f>(B42/$B$42)*100</f>
        <v>100</v>
      </c>
      <c r="E42" s="31" t="s">
        <v>268</v>
      </c>
      <c r="F42" s="80">
        <v>4432</v>
      </c>
      <c r="G42" s="99">
        <f>(F42/$F$42)*100</f>
        <v>100</v>
      </c>
      <c r="I42" s="39"/>
    </row>
    <row r="43" spans="1:7" ht="12.75">
      <c r="A43" s="36" t="s">
        <v>301</v>
      </c>
      <c r="B43" s="98">
        <v>71</v>
      </c>
      <c r="C43" s="102">
        <f>(B43/$B$42)*100</f>
        <v>60.68376068376068</v>
      </c>
      <c r="E43" s="60" t="s">
        <v>168</v>
      </c>
      <c r="F43" s="106">
        <v>4852</v>
      </c>
      <c r="G43" s="107">
        <f aca="true" t="shared" si="6" ref="G43:G71">(F43/$F$42)*100</f>
        <v>109.47653429602889</v>
      </c>
    </row>
    <row r="44" spans="1:7" ht="12.75">
      <c r="A44" s="36"/>
      <c r="B44" s="93" t="s">
        <v>250</v>
      </c>
      <c r="C44" s="10"/>
      <c r="E44" s="1" t="s">
        <v>329</v>
      </c>
      <c r="F44" s="97">
        <v>17</v>
      </c>
      <c r="G44" s="101">
        <f t="shared" si="6"/>
        <v>0.3835740072202166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</v>
      </c>
      <c r="G45" s="101">
        <f t="shared" si="6"/>
        <v>0.13537906137184114</v>
      </c>
    </row>
    <row r="46" spans="1:7" ht="12.75">
      <c r="A46" s="29" t="s">
        <v>331</v>
      </c>
      <c r="B46" s="93">
        <v>3479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0.157942238267148</v>
      </c>
    </row>
    <row r="47" spans="1:7" ht="12.75">
      <c r="A47" s="36" t="s">
        <v>333</v>
      </c>
      <c r="B47" s="97">
        <v>542</v>
      </c>
      <c r="C47" s="10">
        <f>(B47/$B$46)*100</f>
        <v>15.579189422247772</v>
      </c>
      <c r="E47" s="1" t="s">
        <v>334</v>
      </c>
      <c r="F47" s="97">
        <v>148</v>
      </c>
      <c r="G47" s="101">
        <f t="shared" si="6"/>
        <v>3.3393501805054155</v>
      </c>
    </row>
    <row r="48" spans="1:7" ht="12.75">
      <c r="A48" s="36"/>
      <c r="B48" s="93" t="s">
        <v>250</v>
      </c>
      <c r="C48" s="10"/>
      <c r="E48" s="1" t="s">
        <v>335</v>
      </c>
      <c r="F48" s="97">
        <v>646</v>
      </c>
      <c r="G48" s="101">
        <f t="shared" si="6"/>
        <v>14.57581227436823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179</v>
      </c>
      <c r="G49" s="101">
        <f t="shared" si="6"/>
        <v>4.0388086642599275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0.3835740072202166</v>
      </c>
    </row>
    <row r="51" spans="1:7" ht="12.75">
      <c r="A51" s="5" t="s">
        <v>338</v>
      </c>
      <c r="B51" s="93">
        <v>838</v>
      </c>
      <c r="C51" s="33">
        <f>(B51/$B$51)*100</f>
        <v>100</v>
      </c>
      <c r="E51" s="1" t="s">
        <v>339</v>
      </c>
      <c r="F51" s="97">
        <v>1087</v>
      </c>
      <c r="G51" s="101">
        <f t="shared" si="6"/>
        <v>24.526173285198556</v>
      </c>
    </row>
    <row r="52" spans="1:7" ht="12.75">
      <c r="A52" s="4" t="s">
        <v>340</v>
      </c>
      <c r="B52" s="98">
        <v>93</v>
      </c>
      <c r="C52" s="10">
        <f>(B52/$B$51)*100</f>
        <v>11.097852028639618</v>
      </c>
      <c r="E52" s="1" t="s">
        <v>341</v>
      </c>
      <c r="F52" s="97">
        <v>16</v>
      </c>
      <c r="G52" s="101">
        <f t="shared" si="6"/>
        <v>0.36101083032490977</v>
      </c>
    </row>
    <row r="53" spans="1:7" ht="12.75">
      <c r="A53" s="4"/>
      <c r="B53" s="93" t="s">
        <v>250</v>
      </c>
      <c r="C53" s="10"/>
      <c r="E53" s="1" t="s">
        <v>342</v>
      </c>
      <c r="F53" s="97">
        <v>37</v>
      </c>
      <c r="G53" s="101">
        <f t="shared" si="6"/>
        <v>0.8348375451263539</v>
      </c>
    </row>
    <row r="54" spans="1:7" ht="14.25">
      <c r="A54" s="5" t="s">
        <v>343</v>
      </c>
      <c r="B54" s="93">
        <v>2449</v>
      </c>
      <c r="C54" s="33">
        <f>(B54/$B$54)*100</f>
        <v>100</v>
      </c>
      <c r="E54" s="1" t="s">
        <v>201</v>
      </c>
      <c r="F54" s="97">
        <v>654</v>
      </c>
      <c r="G54" s="101">
        <f t="shared" si="6"/>
        <v>14.756317689530684</v>
      </c>
    </row>
    <row r="55" spans="1:7" ht="12.75">
      <c r="A55" s="4" t="s">
        <v>340</v>
      </c>
      <c r="B55" s="98">
        <v>403</v>
      </c>
      <c r="C55" s="10">
        <f>(B55/$B$54)*100</f>
        <v>16.455696202531644</v>
      </c>
      <c r="E55" s="1" t="s">
        <v>344</v>
      </c>
      <c r="F55" s="97">
        <v>720</v>
      </c>
      <c r="G55" s="101">
        <f t="shared" si="6"/>
        <v>16.24548736462094</v>
      </c>
    </row>
    <row r="56" spans="1:7" ht="12.75">
      <c r="A56" s="4" t="s">
        <v>345</v>
      </c>
      <c r="B56" s="119">
        <v>82.4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2046</v>
      </c>
      <c r="C57" s="10">
        <f>(B57/$B$54)*100</f>
        <v>83.54430379746836</v>
      </c>
      <c r="E57" s="1" t="s">
        <v>348</v>
      </c>
      <c r="F57" s="97">
        <v>15</v>
      </c>
      <c r="G57" s="101">
        <f t="shared" si="6"/>
        <v>0.33844765342960287</v>
      </c>
    </row>
    <row r="58" spans="1:7" ht="12.75">
      <c r="A58" s="4" t="s">
        <v>345</v>
      </c>
      <c r="B58" s="119">
        <v>81.4</v>
      </c>
      <c r="C58" s="37" t="s">
        <v>261</v>
      </c>
      <c r="E58" s="1" t="s">
        <v>349</v>
      </c>
      <c r="F58" s="97">
        <v>77</v>
      </c>
      <c r="G58" s="101">
        <f t="shared" si="6"/>
        <v>1.7373646209386282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787</v>
      </c>
      <c r="C60" s="33">
        <f>(B60/$B$60)*100</f>
        <v>100</v>
      </c>
      <c r="E60" s="1" t="s">
        <v>352</v>
      </c>
      <c r="F60" s="97">
        <v>24</v>
      </c>
      <c r="G60" s="101">
        <f t="shared" si="6"/>
        <v>0.5415162454873645</v>
      </c>
    </row>
    <row r="61" spans="1:7" ht="12.75">
      <c r="A61" s="4" t="s">
        <v>340</v>
      </c>
      <c r="B61" s="97">
        <v>291</v>
      </c>
      <c r="C61" s="10">
        <f>(B61/$B$60)*100</f>
        <v>36.975857687420586</v>
      </c>
      <c r="E61" s="1" t="s">
        <v>353</v>
      </c>
      <c r="F61" s="97">
        <v>103</v>
      </c>
      <c r="G61" s="101">
        <f t="shared" si="6"/>
        <v>2.3240072202166067</v>
      </c>
    </row>
    <row r="62" spans="1:7" ht="12.75">
      <c r="A62" s="4"/>
      <c r="B62" s="93" t="s">
        <v>250</v>
      </c>
      <c r="C62" s="10"/>
      <c r="E62" s="1" t="s">
        <v>354</v>
      </c>
      <c r="F62" s="97">
        <v>43</v>
      </c>
      <c r="G62" s="101">
        <f t="shared" si="6"/>
        <v>0.9702166064981951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4249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2900</v>
      </c>
      <c r="C65" s="10">
        <f>(B65/$B$64)*100</f>
        <v>68.2513532595905</v>
      </c>
      <c r="E65" s="1" t="s">
        <v>359</v>
      </c>
      <c r="F65" s="97">
        <v>44</v>
      </c>
      <c r="G65" s="101">
        <f t="shared" si="6"/>
        <v>0.9927797833935018</v>
      </c>
    </row>
    <row r="66" spans="1:7" ht="12.75">
      <c r="A66" s="4" t="s">
        <v>257</v>
      </c>
      <c r="B66" s="97">
        <v>1217</v>
      </c>
      <c r="C66" s="10">
        <f aca="true" t="shared" si="7" ref="C66:C71">(B66/$B$64)*100</f>
        <v>28.64203341962815</v>
      </c>
      <c r="E66" s="1" t="s">
        <v>360</v>
      </c>
      <c r="F66" s="97">
        <v>8</v>
      </c>
      <c r="G66" s="101">
        <f t="shared" si="6"/>
        <v>0.18050541516245489</v>
      </c>
    </row>
    <row r="67" spans="1:7" ht="12.75">
      <c r="A67" s="4" t="s">
        <v>361</v>
      </c>
      <c r="B67" s="97">
        <v>933</v>
      </c>
      <c r="C67" s="10">
        <f t="shared" si="7"/>
        <v>21.95810779006825</v>
      </c>
      <c r="E67" s="1" t="s">
        <v>362</v>
      </c>
      <c r="F67" s="97">
        <v>35</v>
      </c>
      <c r="G67" s="101">
        <f t="shared" si="6"/>
        <v>0.78971119133574</v>
      </c>
    </row>
    <row r="68" spans="1:7" ht="12.75">
      <c r="A68" s="4" t="s">
        <v>363</v>
      </c>
      <c r="B68" s="97">
        <v>284</v>
      </c>
      <c r="C68" s="10">
        <f t="shared" si="7"/>
        <v>6.683925629559896</v>
      </c>
      <c r="E68" s="1" t="s">
        <v>364</v>
      </c>
      <c r="F68" s="97">
        <v>280</v>
      </c>
      <c r="G68" s="101">
        <f t="shared" si="6"/>
        <v>6.31768953068592</v>
      </c>
    </row>
    <row r="69" spans="1:7" ht="12.75">
      <c r="A69" s="4" t="s">
        <v>365</v>
      </c>
      <c r="B69" s="97">
        <v>235</v>
      </c>
      <c r="C69" s="10">
        <f t="shared" si="7"/>
        <v>5.530713108966816</v>
      </c>
      <c r="E69" s="1" t="s">
        <v>366</v>
      </c>
      <c r="F69" s="97">
        <v>57</v>
      </c>
      <c r="G69" s="101">
        <f t="shared" si="6"/>
        <v>1.286101083032491</v>
      </c>
    </row>
    <row r="70" spans="1:7" ht="12.75">
      <c r="A70" s="4" t="s">
        <v>367</v>
      </c>
      <c r="B70" s="97">
        <v>49</v>
      </c>
      <c r="C70" s="10">
        <f t="shared" si="7"/>
        <v>1.1532125205930808</v>
      </c>
      <c r="E70" s="1" t="s">
        <v>368</v>
      </c>
      <c r="F70" s="97">
        <v>8</v>
      </c>
      <c r="G70" s="101">
        <f t="shared" si="6"/>
        <v>0.18050541516245489</v>
      </c>
    </row>
    <row r="71" spans="1:7" ht="12.75">
      <c r="A71" s="7" t="s">
        <v>258</v>
      </c>
      <c r="B71" s="103">
        <v>132</v>
      </c>
      <c r="C71" s="40">
        <f t="shared" si="7"/>
        <v>3.1066133207813604</v>
      </c>
      <c r="D71" s="41"/>
      <c r="E71" s="9" t="s">
        <v>369</v>
      </c>
      <c r="F71" s="103">
        <v>624</v>
      </c>
      <c r="G71" s="104">
        <f t="shared" si="6"/>
        <v>14.079422382671481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3640</v>
      </c>
      <c r="C9" s="81">
        <f>(B9/$B$9)*100</f>
        <v>100</v>
      </c>
      <c r="D9" s="65"/>
      <c r="E9" s="79" t="s">
        <v>381</v>
      </c>
      <c r="F9" s="80">
        <v>1667</v>
      </c>
      <c r="G9" s="81">
        <f>(F9/$F$9)*100</f>
        <v>100</v>
      </c>
    </row>
    <row r="10" spans="1:7" ht="12.75">
      <c r="A10" s="82" t="s">
        <v>382</v>
      </c>
      <c r="B10" s="97">
        <v>2284</v>
      </c>
      <c r="C10" s="105">
        <f>(B10/$B$9)*100</f>
        <v>62.747252747252745</v>
      </c>
      <c r="D10" s="65"/>
      <c r="E10" s="78" t="s">
        <v>383</v>
      </c>
      <c r="F10" s="97">
        <v>147</v>
      </c>
      <c r="G10" s="105">
        <f aca="true" t="shared" si="0" ref="G10:G19">(F10/$F$9)*100</f>
        <v>8.818236352729453</v>
      </c>
    </row>
    <row r="11" spans="1:7" ht="12.75">
      <c r="A11" s="82" t="s">
        <v>384</v>
      </c>
      <c r="B11" s="97">
        <v>2284</v>
      </c>
      <c r="C11" s="105">
        <f aca="true" t="shared" si="1" ref="C11:C16">(B11/$B$9)*100</f>
        <v>62.747252747252745</v>
      </c>
      <c r="D11" s="65"/>
      <c r="E11" s="78" t="s">
        <v>385</v>
      </c>
      <c r="F11" s="97">
        <v>99</v>
      </c>
      <c r="G11" s="105">
        <f t="shared" si="0"/>
        <v>5.93881223755249</v>
      </c>
    </row>
    <row r="12" spans="1:7" ht="12.75">
      <c r="A12" s="82" t="s">
        <v>386</v>
      </c>
      <c r="B12" s="97">
        <v>2194</v>
      </c>
      <c r="C12" s="105">
        <f>(B12/$B$9)*100</f>
        <v>60.27472527472527</v>
      </c>
      <c r="D12" s="65"/>
      <c r="E12" s="78" t="s">
        <v>387</v>
      </c>
      <c r="F12" s="97">
        <v>169</v>
      </c>
      <c r="G12" s="105">
        <f t="shared" si="0"/>
        <v>10.137972405518896</v>
      </c>
    </row>
    <row r="13" spans="1:7" ht="12.75">
      <c r="A13" s="82" t="s">
        <v>388</v>
      </c>
      <c r="B13" s="97">
        <v>90</v>
      </c>
      <c r="C13" s="105">
        <f>(B13/$B$9)*100</f>
        <v>2.4725274725274726</v>
      </c>
      <c r="D13" s="65"/>
      <c r="E13" s="78" t="s">
        <v>389</v>
      </c>
      <c r="F13" s="97">
        <v>145</v>
      </c>
      <c r="G13" s="105">
        <f t="shared" si="0"/>
        <v>8.698260347930415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283</v>
      </c>
      <c r="G14" s="105">
        <f t="shared" si="0"/>
        <v>16.976604679064184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335</v>
      </c>
      <c r="G15" s="105">
        <f t="shared" si="0"/>
        <v>20.095980803839232</v>
      </c>
    </row>
    <row r="16" spans="1:7" ht="12.75">
      <c r="A16" s="82" t="s">
        <v>67</v>
      </c>
      <c r="B16" s="97">
        <v>1356</v>
      </c>
      <c r="C16" s="105">
        <f t="shared" si="1"/>
        <v>37.252747252747255</v>
      </c>
      <c r="D16" s="65"/>
      <c r="E16" s="78" t="s">
        <v>68</v>
      </c>
      <c r="F16" s="97">
        <v>249</v>
      </c>
      <c r="G16" s="105">
        <f t="shared" si="0"/>
        <v>14.937012597480503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185</v>
      </c>
      <c r="G17" s="105">
        <f t="shared" si="0"/>
        <v>11.097780443911217</v>
      </c>
    </row>
    <row r="18" spans="1:7" ht="12.75">
      <c r="A18" s="77" t="s">
        <v>70</v>
      </c>
      <c r="B18" s="80">
        <v>1920</v>
      </c>
      <c r="C18" s="81">
        <f>(B18/$B$18)*100</f>
        <v>100</v>
      </c>
      <c r="D18" s="65"/>
      <c r="E18" s="78" t="s">
        <v>170</v>
      </c>
      <c r="F18" s="97">
        <v>30</v>
      </c>
      <c r="G18" s="105">
        <f t="shared" si="0"/>
        <v>1.7996400719856027</v>
      </c>
    </row>
    <row r="19" spans="1:9" ht="12.75">
      <c r="A19" s="82" t="s">
        <v>382</v>
      </c>
      <c r="B19" s="97">
        <v>1089</v>
      </c>
      <c r="C19" s="105">
        <f>(B19/$B$18)*100</f>
        <v>56.71874999999999</v>
      </c>
      <c r="D19" s="65"/>
      <c r="E19" s="78" t="s">
        <v>169</v>
      </c>
      <c r="F19" s="98">
        <v>25</v>
      </c>
      <c r="G19" s="105">
        <f t="shared" si="0"/>
        <v>1.4997000599880024</v>
      </c>
      <c r="I19" s="117"/>
    </row>
    <row r="20" spans="1:7" ht="12.75">
      <c r="A20" s="82" t="s">
        <v>384</v>
      </c>
      <c r="B20" s="97">
        <v>1089</v>
      </c>
      <c r="C20" s="105">
        <f>(B20/$B$18)*100</f>
        <v>56.71874999999999</v>
      </c>
      <c r="D20" s="65"/>
      <c r="E20" s="78" t="s">
        <v>71</v>
      </c>
      <c r="F20" s="97">
        <v>49767</v>
      </c>
      <c r="G20" s="112" t="s">
        <v>261</v>
      </c>
    </row>
    <row r="21" spans="1:7" ht="12.75">
      <c r="A21" s="82" t="s">
        <v>386</v>
      </c>
      <c r="B21" s="97">
        <v>1039</v>
      </c>
      <c r="C21" s="105">
        <f>(B21/$B$18)*100</f>
        <v>54.114583333333336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1279</v>
      </c>
      <c r="G22" s="105">
        <f>(F22/$F$9)*100</f>
        <v>76.72465506898621</v>
      </c>
    </row>
    <row r="23" spans="1:7" ht="12.75">
      <c r="A23" s="77" t="s">
        <v>73</v>
      </c>
      <c r="B23" s="80">
        <v>170</v>
      </c>
      <c r="C23" s="81">
        <f>(B23/$B$23)*100</f>
        <v>100</v>
      </c>
      <c r="D23" s="65"/>
      <c r="E23" s="78" t="s">
        <v>74</v>
      </c>
      <c r="F23" s="97">
        <v>62793</v>
      </c>
      <c r="G23" s="112" t="s">
        <v>261</v>
      </c>
    </row>
    <row r="24" spans="1:7" ht="12.75">
      <c r="A24" s="82" t="s">
        <v>75</v>
      </c>
      <c r="B24" s="97">
        <v>139</v>
      </c>
      <c r="C24" s="105">
        <f>(B24/$B$23)*100</f>
        <v>81.76470588235294</v>
      </c>
      <c r="D24" s="65"/>
      <c r="E24" s="78" t="s">
        <v>76</v>
      </c>
      <c r="F24" s="97">
        <v>577</v>
      </c>
      <c r="G24" s="105">
        <f>(F24/$F$9)*100</f>
        <v>34.613077384523095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</v>
      </c>
      <c r="G26" s="105">
        <f>(F26/$F$9)*100</f>
        <v>1.7396520695860829</v>
      </c>
    </row>
    <row r="27" spans="1:7" ht="12.75">
      <c r="A27" s="77" t="s">
        <v>85</v>
      </c>
      <c r="B27" s="80">
        <v>2172</v>
      </c>
      <c r="C27" s="81">
        <f>(B27/$B$27)*100</f>
        <v>100</v>
      </c>
      <c r="D27" s="65"/>
      <c r="E27" s="78" t="s">
        <v>78</v>
      </c>
      <c r="F27" s="98">
        <v>4455</v>
      </c>
      <c r="G27" s="112" t="s">
        <v>261</v>
      </c>
    </row>
    <row r="28" spans="1:7" ht="12.75">
      <c r="A28" s="82" t="s">
        <v>86</v>
      </c>
      <c r="B28" s="97">
        <v>1696</v>
      </c>
      <c r="C28" s="105">
        <f aca="true" t="shared" si="2" ref="C28:C33">(B28/$B$27)*100</f>
        <v>78.08471454880295</v>
      </c>
      <c r="D28" s="65"/>
      <c r="E28" s="78" t="s">
        <v>79</v>
      </c>
      <c r="F28" s="97">
        <v>16</v>
      </c>
      <c r="G28" s="105">
        <f>(F28/$F$9)*100</f>
        <v>0.9598080383923214</v>
      </c>
    </row>
    <row r="29" spans="1:7" ht="12.75">
      <c r="A29" s="82" t="s">
        <v>87</v>
      </c>
      <c r="B29" s="97">
        <v>315</v>
      </c>
      <c r="C29" s="105">
        <f t="shared" si="2"/>
        <v>14.502762430939226</v>
      </c>
      <c r="D29" s="65"/>
      <c r="E29" s="78" t="s">
        <v>80</v>
      </c>
      <c r="F29" s="97">
        <v>3319</v>
      </c>
      <c r="G29" s="112" t="s">
        <v>261</v>
      </c>
    </row>
    <row r="30" spans="1:7" ht="12.75">
      <c r="A30" s="82" t="s">
        <v>88</v>
      </c>
      <c r="B30" s="97">
        <v>37</v>
      </c>
      <c r="C30" s="105">
        <f t="shared" si="2"/>
        <v>1.7034990791896871</v>
      </c>
      <c r="D30" s="65"/>
      <c r="E30" s="78" t="s">
        <v>81</v>
      </c>
      <c r="F30" s="97">
        <v>404</v>
      </c>
      <c r="G30" s="105">
        <f>(F30/$F$9)*100</f>
        <v>24.23515296940612</v>
      </c>
    </row>
    <row r="31" spans="1:7" ht="12.75">
      <c r="A31" s="82" t="s">
        <v>115</v>
      </c>
      <c r="B31" s="97">
        <v>46</v>
      </c>
      <c r="C31" s="105">
        <f t="shared" si="2"/>
        <v>2.117863720073665</v>
      </c>
      <c r="D31" s="65"/>
      <c r="E31" s="78" t="s">
        <v>82</v>
      </c>
      <c r="F31" s="97">
        <v>14381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0.32228360957642727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71</v>
      </c>
      <c r="C33" s="105">
        <f t="shared" si="2"/>
        <v>3.268876611418048</v>
      </c>
      <c r="D33" s="65"/>
      <c r="E33" s="79" t="s">
        <v>84</v>
      </c>
      <c r="F33" s="80">
        <v>1236</v>
      </c>
      <c r="G33" s="81">
        <f>(F33/$F$33)*100</f>
        <v>100</v>
      </c>
    </row>
    <row r="34" spans="1:7" ht="12.75">
      <c r="A34" s="82" t="s">
        <v>91</v>
      </c>
      <c r="B34" s="120">
        <v>24.8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3.802588996763754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1.6990291262135921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112</v>
      </c>
      <c r="G36" s="105">
        <f t="shared" si="3"/>
        <v>9.06148867313916</v>
      </c>
    </row>
    <row r="37" spans="1:7" ht="12.75">
      <c r="A37" s="77" t="s">
        <v>94</v>
      </c>
      <c r="B37" s="80">
        <v>2194</v>
      </c>
      <c r="C37" s="81">
        <f>(B37/$B$37)*100</f>
        <v>100</v>
      </c>
      <c r="D37" s="65"/>
      <c r="E37" s="78" t="s">
        <v>389</v>
      </c>
      <c r="F37" s="97">
        <v>88</v>
      </c>
      <c r="G37" s="105">
        <f t="shared" si="3"/>
        <v>7.119741100323624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204</v>
      </c>
      <c r="G38" s="105">
        <f t="shared" si="3"/>
        <v>16.50485436893204</v>
      </c>
    </row>
    <row r="39" spans="1:7" ht="12.75">
      <c r="A39" s="82" t="s">
        <v>97</v>
      </c>
      <c r="B39" s="98">
        <v>713</v>
      </c>
      <c r="C39" s="105">
        <f>(B39/$B$37)*100</f>
        <v>32.49772105742935</v>
      </c>
      <c r="D39" s="65"/>
      <c r="E39" s="78" t="s">
        <v>393</v>
      </c>
      <c r="F39" s="97">
        <v>324</v>
      </c>
      <c r="G39" s="105">
        <f t="shared" si="3"/>
        <v>26.21359223300971</v>
      </c>
    </row>
    <row r="40" spans="1:7" ht="12.75">
      <c r="A40" s="82" t="s">
        <v>98</v>
      </c>
      <c r="B40" s="98">
        <v>408</v>
      </c>
      <c r="C40" s="105">
        <f>(B40/$B$37)*100</f>
        <v>18.596171376481312</v>
      </c>
      <c r="D40" s="65"/>
      <c r="E40" s="78" t="s">
        <v>68</v>
      </c>
      <c r="F40" s="97">
        <v>236</v>
      </c>
      <c r="G40" s="105">
        <f t="shared" si="3"/>
        <v>19.093851132686083</v>
      </c>
    </row>
    <row r="41" spans="1:7" ht="12.75">
      <c r="A41" s="82" t="s">
        <v>100</v>
      </c>
      <c r="B41" s="98">
        <v>484</v>
      </c>
      <c r="C41" s="105">
        <f>(B41/$B$37)*100</f>
        <v>22.060164083865086</v>
      </c>
      <c r="D41" s="65"/>
      <c r="E41" s="78" t="s">
        <v>69</v>
      </c>
      <c r="F41" s="97">
        <v>156</v>
      </c>
      <c r="G41" s="105">
        <f t="shared" si="3"/>
        <v>12.62135922330097</v>
      </c>
    </row>
    <row r="42" spans="1:7" ht="12.75">
      <c r="A42" s="82" t="s">
        <v>260</v>
      </c>
      <c r="B42" s="98">
        <v>29</v>
      </c>
      <c r="C42" s="105">
        <f>(B42/$B$37)*100</f>
        <v>1.3217866909753875</v>
      </c>
      <c r="D42" s="65"/>
      <c r="E42" s="78" t="s">
        <v>170</v>
      </c>
      <c r="F42" s="97">
        <v>23</v>
      </c>
      <c r="G42" s="105">
        <f t="shared" si="3"/>
        <v>1.8608414239482203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25</v>
      </c>
      <c r="G43" s="105">
        <f t="shared" si="3"/>
        <v>2.0226537216828477</v>
      </c>
    </row>
    <row r="44" spans="1:7" ht="12.75">
      <c r="A44" s="82" t="s">
        <v>291</v>
      </c>
      <c r="B44" s="98">
        <v>169</v>
      </c>
      <c r="C44" s="105">
        <f>(B44/$B$37)*100</f>
        <v>7.702825888787602</v>
      </c>
      <c r="D44" s="65"/>
      <c r="E44" s="78" t="s">
        <v>93</v>
      </c>
      <c r="F44" s="97">
        <v>59675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391</v>
      </c>
      <c r="C46" s="105">
        <f>(B46/$B$37)*100</f>
        <v>17.82133090246126</v>
      </c>
      <c r="D46" s="65"/>
      <c r="E46" s="78" t="s">
        <v>96</v>
      </c>
      <c r="F46" s="97">
        <v>22783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40774</v>
      </c>
      <c r="G48" s="112" t="s">
        <v>261</v>
      </c>
    </row>
    <row r="49" spans="1:7" ht="13.5" thickBot="1">
      <c r="A49" s="82" t="s">
        <v>292</v>
      </c>
      <c r="B49" s="98">
        <v>110</v>
      </c>
      <c r="C49" s="105">
        <f aca="true" t="shared" si="4" ref="C49:C55">(B49/$B$37)*100</f>
        <v>5.013673655423884</v>
      </c>
      <c r="D49" s="87"/>
      <c r="E49" s="88" t="s">
        <v>102</v>
      </c>
      <c r="F49" s="113">
        <v>30402</v>
      </c>
      <c r="G49" s="114" t="s">
        <v>261</v>
      </c>
    </row>
    <row r="50" spans="1:7" ht="13.5" thickTop="1">
      <c r="A50" s="82" t="s">
        <v>116</v>
      </c>
      <c r="B50" s="98">
        <v>111</v>
      </c>
      <c r="C50" s="105">
        <f t="shared" si="4"/>
        <v>5.0592525068368275</v>
      </c>
      <c r="D50" s="65"/>
      <c r="E50" s="78"/>
      <c r="F50" s="86"/>
      <c r="G50" s="85"/>
    </row>
    <row r="51" spans="1:7" ht="12.75">
      <c r="A51" s="82" t="s">
        <v>117</v>
      </c>
      <c r="B51" s="98">
        <v>334</v>
      </c>
      <c r="C51" s="105">
        <f t="shared" si="4"/>
        <v>15.223336371923427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58</v>
      </c>
      <c r="C52" s="105">
        <f t="shared" si="4"/>
        <v>2.643573381950775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238</v>
      </c>
      <c r="C53" s="105">
        <f t="shared" si="4"/>
        <v>10.847766636280767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176</v>
      </c>
      <c r="C54" s="105">
        <f t="shared" si="4"/>
        <v>8.021877848678214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</v>
      </c>
      <c r="C55" s="105">
        <f t="shared" si="4"/>
        <v>0.7748404740200547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53</v>
      </c>
      <c r="C57" s="105">
        <f>(B57/$B$37)*100</f>
        <v>2.415679124886053</v>
      </c>
      <c r="D57" s="65"/>
      <c r="E57" s="79" t="s">
        <v>84</v>
      </c>
      <c r="F57" s="80">
        <v>47</v>
      </c>
      <c r="G57" s="105">
        <f>(F57/L57)*100</f>
        <v>3.802588996763754</v>
      </c>
      <c r="H57" s="79" t="s">
        <v>84</v>
      </c>
      <c r="L57" s="15">
        <v>1236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</v>
      </c>
      <c r="G58" s="105">
        <f>(F58/L58)*100</f>
        <v>2.9629629629629632</v>
      </c>
      <c r="H58" s="78" t="s">
        <v>118</v>
      </c>
      <c r="L58" s="15">
        <v>540</v>
      </c>
    </row>
    <row r="59" spans="1:12" ht="12.75">
      <c r="A59" s="82" t="s">
        <v>112</v>
      </c>
      <c r="B59" s="98">
        <v>66</v>
      </c>
      <c r="C59" s="105">
        <f>(B59/$B$37)*100</f>
        <v>3.00820419325433</v>
      </c>
      <c r="D59" s="65"/>
      <c r="E59" s="78" t="s">
        <v>120</v>
      </c>
      <c r="F59" s="97">
        <v>8</v>
      </c>
      <c r="G59" s="105">
        <f>(F59/L59)*100</f>
        <v>4.571428571428571</v>
      </c>
      <c r="H59" s="78" t="s">
        <v>120</v>
      </c>
      <c r="L59" s="15">
        <v>175</v>
      </c>
    </row>
    <row r="60" spans="1:7" ht="12.75">
      <c r="A60" s="82" t="s">
        <v>113</v>
      </c>
      <c r="B60" s="98">
        <v>536</v>
      </c>
      <c r="C60" s="105">
        <f>(B60/$B$37)*100</f>
        <v>24.430264357338196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141</v>
      </c>
      <c r="C62" s="105">
        <f>(B62/$B$37)*100</f>
        <v>6.4266180492251594</v>
      </c>
      <c r="D62" s="65"/>
      <c r="E62" s="79" t="s">
        <v>123</v>
      </c>
      <c r="F62" s="80">
        <v>13</v>
      </c>
      <c r="G62" s="105">
        <f>(F62/L62)*100</f>
        <v>7.975460122699387</v>
      </c>
      <c r="H62" s="79" t="s">
        <v>394</v>
      </c>
      <c r="L62" s="15">
        <v>163</v>
      </c>
    </row>
    <row r="63" spans="1:12" ht="12.75">
      <c r="A63" s="61" t="s">
        <v>293</v>
      </c>
      <c r="B63" s="98">
        <v>128</v>
      </c>
      <c r="C63" s="105">
        <f>(B63/$B$37)*100</f>
        <v>5.834092980856882</v>
      </c>
      <c r="D63" s="65"/>
      <c r="E63" s="78" t="s">
        <v>118</v>
      </c>
      <c r="F63" s="97">
        <v>8</v>
      </c>
      <c r="G63" s="105">
        <f>(F63/L63)*100</f>
        <v>9.75609756097561</v>
      </c>
      <c r="H63" s="78" t="s">
        <v>118</v>
      </c>
      <c r="L63" s="15">
        <v>82</v>
      </c>
    </row>
    <row r="64" spans="1:12" ht="12.75">
      <c r="A64" s="82" t="s">
        <v>114</v>
      </c>
      <c r="B64" s="98">
        <v>226</v>
      </c>
      <c r="C64" s="105">
        <f>(B64/$B$37)*100</f>
        <v>10.300820419325433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279</v>
      </c>
      <c r="G66" s="105">
        <f aca="true" t="shared" si="5" ref="G66:G71">(F66/L66)*100</f>
        <v>6.569343065693431</v>
      </c>
      <c r="H66" s="79" t="s">
        <v>124</v>
      </c>
      <c r="L66" s="15">
        <v>4247</v>
      </c>
    </row>
    <row r="67" spans="1:12" ht="12.75">
      <c r="A67" s="82" t="s">
        <v>126</v>
      </c>
      <c r="B67" s="97">
        <v>1527</v>
      </c>
      <c r="C67" s="105">
        <f>(B67/$B$37)*100</f>
        <v>69.5989061075661</v>
      </c>
      <c r="D67" s="65"/>
      <c r="E67" s="78" t="s">
        <v>262</v>
      </c>
      <c r="F67" s="97">
        <v>259</v>
      </c>
      <c r="G67" s="105">
        <f t="shared" si="5"/>
        <v>7.701457032411538</v>
      </c>
      <c r="H67" s="78" t="s">
        <v>262</v>
      </c>
      <c r="L67" s="15">
        <v>3363</v>
      </c>
    </row>
    <row r="68" spans="1:12" ht="12.75">
      <c r="A68" s="82" t="s">
        <v>128</v>
      </c>
      <c r="B68" s="97">
        <v>506</v>
      </c>
      <c r="C68" s="105">
        <f>(B68/$B$37)*100</f>
        <v>23.062898814949865</v>
      </c>
      <c r="D68" s="65"/>
      <c r="E68" s="78" t="s">
        <v>127</v>
      </c>
      <c r="F68" s="97">
        <v>139</v>
      </c>
      <c r="G68" s="105">
        <f t="shared" si="5"/>
        <v>17.662007623888183</v>
      </c>
      <c r="H68" s="78" t="s">
        <v>127</v>
      </c>
      <c r="L68" s="15">
        <v>787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</v>
      </c>
      <c r="G69" s="105">
        <f t="shared" si="5"/>
        <v>2.262443438914027</v>
      </c>
      <c r="H69" s="78" t="s">
        <v>129</v>
      </c>
      <c r="L69" s="15">
        <v>884</v>
      </c>
    </row>
    <row r="70" spans="1:12" ht="12.75">
      <c r="A70" s="82" t="s">
        <v>376</v>
      </c>
      <c r="B70" s="97">
        <v>161</v>
      </c>
      <c r="C70" s="105">
        <f>(B70/$B$37)*100</f>
        <v>7.338195077484047</v>
      </c>
      <c r="D70" s="65"/>
      <c r="E70" s="78" t="s">
        <v>130</v>
      </c>
      <c r="F70" s="97">
        <v>15</v>
      </c>
      <c r="G70" s="105">
        <f t="shared" si="5"/>
        <v>2.109704641350211</v>
      </c>
      <c r="H70" s="78" t="s">
        <v>130</v>
      </c>
      <c r="L70" s="15">
        <v>711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176</v>
      </c>
      <c r="G71" s="118">
        <f t="shared" si="5"/>
        <v>28.61788617886179</v>
      </c>
      <c r="H71" s="92" t="s">
        <v>131</v>
      </c>
      <c r="L71" s="15">
        <v>615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1693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1628</v>
      </c>
      <c r="G9" s="81">
        <f>(F9/$F$9)*100</f>
        <v>100</v>
      </c>
      <c r="I9" s="53"/>
    </row>
    <row r="10" spans="1:7" ht="12.75">
      <c r="A10" s="36" t="s">
        <v>137</v>
      </c>
      <c r="B10" s="97">
        <v>1466</v>
      </c>
      <c r="C10" s="105">
        <f aca="true" t="shared" si="0" ref="C10:C18">(B10/$B$8)*100</f>
        <v>86.59184878913172</v>
      </c>
      <c r="E10" s="32" t="s">
        <v>138</v>
      </c>
      <c r="F10" s="97">
        <v>1609</v>
      </c>
      <c r="G10" s="105">
        <f>(F10/$F$9)*100</f>
        <v>98.83292383292384</v>
      </c>
    </row>
    <row r="11" spans="1:7" ht="12.75">
      <c r="A11" s="36" t="s">
        <v>139</v>
      </c>
      <c r="B11" s="97">
        <v>10</v>
      </c>
      <c r="C11" s="105">
        <f t="shared" si="0"/>
        <v>0.5906674542232723</v>
      </c>
      <c r="E11" s="32" t="s">
        <v>140</v>
      </c>
      <c r="F11" s="97">
        <v>14</v>
      </c>
      <c r="G11" s="105">
        <f>(F11/$F$9)*100</f>
        <v>0.85995085995086</v>
      </c>
    </row>
    <row r="12" spans="1:7" ht="12.75">
      <c r="A12" s="36" t="s">
        <v>141</v>
      </c>
      <c r="B12" s="97">
        <v>40</v>
      </c>
      <c r="C12" s="105">
        <f t="shared" si="0"/>
        <v>2.362669816893089</v>
      </c>
      <c r="E12" s="32" t="s">
        <v>142</v>
      </c>
      <c r="F12" s="97">
        <v>5</v>
      </c>
      <c r="G12" s="105">
        <f>(F12/$F$9)*100</f>
        <v>0.3071253071253071</v>
      </c>
    </row>
    <row r="13" spans="1:7" ht="12.75">
      <c r="A13" s="36" t="s">
        <v>143</v>
      </c>
      <c r="B13" s="97">
        <v>9</v>
      </c>
      <c r="C13" s="105">
        <f t="shared" si="0"/>
        <v>0.531600708800945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</v>
      </c>
      <c r="C14" s="105">
        <f t="shared" si="0"/>
        <v>0.29533372711163614</v>
      </c>
      <c r="E14" s="42" t="s">
        <v>145</v>
      </c>
      <c r="F14" s="80">
        <v>1197</v>
      </c>
      <c r="G14" s="81">
        <f>(F14/$F$14)*100</f>
        <v>100</v>
      </c>
    </row>
    <row r="15" spans="1:7" ht="12.75">
      <c r="A15" s="36" t="s">
        <v>146</v>
      </c>
      <c r="B15" s="97">
        <v>12</v>
      </c>
      <c r="C15" s="105">
        <f t="shared" si="0"/>
        <v>0.7088009450679268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128</v>
      </c>
      <c r="C16" s="105">
        <f t="shared" si="0"/>
        <v>7.560543414057886</v>
      </c>
      <c r="E16" s="1" t="s">
        <v>149</v>
      </c>
      <c r="F16" s="97">
        <v>54</v>
      </c>
      <c r="G16" s="105">
        <f>(F16/$F$14)*100</f>
        <v>4.511278195488721</v>
      </c>
    </row>
    <row r="17" spans="1:7" ht="12.75">
      <c r="A17" s="36" t="s">
        <v>150</v>
      </c>
      <c r="B17" s="97">
        <v>23</v>
      </c>
      <c r="C17" s="105">
        <f t="shared" si="0"/>
        <v>1.3585351447135263</v>
      </c>
      <c r="E17" s="1" t="s">
        <v>151</v>
      </c>
      <c r="F17" s="97">
        <v>591</v>
      </c>
      <c r="G17" s="105">
        <f aca="true" t="shared" si="1" ref="G17:G23">(F17/$F$14)*100</f>
        <v>49.373433583959894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321</v>
      </c>
      <c r="G18" s="105">
        <f t="shared" si="1"/>
        <v>26.81704260651629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160</v>
      </c>
      <c r="G19" s="105">
        <f t="shared" si="1"/>
        <v>13.366750208855471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49</v>
      </c>
      <c r="G20" s="105">
        <f t="shared" si="1"/>
        <v>4.093567251461988</v>
      </c>
    </row>
    <row r="21" spans="1:7" ht="12.75">
      <c r="A21" s="36" t="s">
        <v>156</v>
      </c>
      <c r="B21" s="98">
        <v>96</v>
      </c>
      <c r="C21" s="105">
        <f aca="true" t="shared" si="2" ref="C21:C28">(B21/$B$8)*100</f>
        <v>5.670407560543414</v>
      </c>
      <c r="E21" s="1" t="s">
        <v>157</v>
      </c>
      <c r="F21" s="97">
        <v>22</v>
      </c>
      <c r="G21" s="105">
        <f t="shared" si="1"/>
        <v>1.8379281537176273</v>
      </c>
    </row>
    <row r="22" spans="1:7" ht="12.75">
      <c r="A22" s="36" t="s">
        <v>158</v>
      </c>
      <c r="B22" s="98">
        <v>147</v>
      </c>
      <c r="C22" s="105">
        <f t="shared" si="2"/>
        <v>8.682811577082102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79</v>
      </c>
      <c r="C23" s="105">
        <f t="shared" si="2"/>
        <v>4.666272888363851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137</v>
      </c>
      <c r="C24" s="105">
        <f t="shared" si="2"/>
        <v>8.092144122858832</v>
      </c>
      <c r="E24" s="1" t="s">
        <v>163</v>
      </c>
      <c r="F24" s="97">
        <v>97000</v>
      </c>
      <c r="G24" s="112" t="s">
        <v>261</v>
      </c>
    </row>
    <row r="25" spans="1:7" ht="12.75">
      <c r="A25" s="36" t="s">
        <v>164</v>
      </c>
      <c r="B25" s="97">
        <v>250</v>
      </c>
      <c r="C25" s="105">
        <f t="shared" si="2"/>
        <v>14.766686355581808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254</v>
      </c>
      <c r="C26" s="105">
        <f t="shared" si="2"/>
        <v>15.002953337271116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461</v>
      </c>
      <c r="C27" s="105">
        <f t="shared" si="2"/>
        <v>27.22976963969285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269</v>
      </c>
      <c r="C28" s="105">
        <f t="shared" si="2"/>
        <v>15.888954518606024</v>
      </c>
      <c r="E28" s="32" t="s">
        <v>176</v>
      </c>
      <c r="F28" s="97">
        <v>695</v>
      </c>
      <c r="G28" s="105">
        <f aca="true" t="shared" si="3" ref="G28:G35">(F28/$F$14)*100</f>
        <v>58.06182121971596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</v>
      </c>
      <c r="G30" s="105">
        <f t="shared" si="3"/>
        <v>1.1695906432748537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32</v>
      </c>
      <c r="G31" s="105">
        <f t="shared" si="3"/>
        <v>2.6733500417710943</v>
      </c>
    </row>
    <row r="32" spans="1:7" ht="12.75">
      <c r="A32" s="36" t="s">
        <v>182</v>
      </c>
      <c r="B32" s="97">
        <v>37</v>
      </c>
      <c r="C32" s="105">
        <f t="shared" si="4"/>
        <v>2.1854695806261075</v>
      </c>
      <c r="E32" s="32" t="s">
        <v>183</v>
      </c>
      <c r="F32" s="97">
        <v>179</v>
      </c>
      <c r="G32" s="105">
        <f t="shared" si="3"/>
        <v>14.954051796157058</v>
      </c>
    </row>
    <row r="33" spans="1:7" ht="12.75">
      <c r="A33" s="36" t="s">
        <v>184</v>
      </c>
      <c r="B33" s="97">
        <v>99</v>
      </c>
      <c r="C33" s="105">
        <f t="shared" si="4"/>
        <v>5.847607796810396</v>
      </c>
      <c r="E33" s="32" t="s">
        <v>185</v>
      </c>
      <c r="F33" s="97">
        <v>340</v>
      </c>
      <c r="G33" s="105">
        <f t="shared" si="3"/>
        <v>28.404344193817877</v>
      </c>
    </row>
    <row r="34" spans="1:7" ht="12.75">
      <c r="A34" s="36" t="s">
        <v>186</v>
      </c>
      <c r="B34" s="97">
        <v>178</v>
      </c>
      <c r="C34" s="105">
        <f t="shared" si="4"/>
        <v>10.513880685174247</v>
      </c>
      <c r="E34" s="32" t="s">
        <v>187</v>
      </c>
      <c r="F34" s="97">
        <v>90</v>
      </c>
      <c r="G34" s="105">
        <f t="shared" si="3"/>
        <v>7.518796992481203</v>
      </c>
    </row>
    <row r="35" spans="1:7" ht="12.75">
      <c r="A35" s="36" t="s">
        <v>188</v>
      </c>
      <c r="B35" s="97">
        <v>463</v>
      </c>
      <c r="C35" s="105">
        <f t="shared" si="4"/>
        <v>27.34790313053751</v>
      </c>
      <c r="E35" s="32" t="s">
        <v>189</v>
      </c>
      <c r="F35" s="97">
        <v>40</v>
      </c>
      <c r="G35" s="105">
        <f t="shared" si="3"/>
        <v>3.341687552213868</v>
      </c>
    </row>
    <row r="36" spans="1:7" ht="12.75">
      <c r="A36" s="36" t="s">
        <v>190</v>
      </c>
      <c r="B36" s="97">
        <v>362</v>
      </c>
      <c r="C36" s="105">
        <f t="shared" si="4"/>
        <v>21.382161842882457</v>
      </c>
      <c r="E36" s="32" t="s">
        <v>191</v>
      </c>
      <c r="F36" s="97">
        <v>1151</v>
      </c>
      <c r="G36" s="112" t="s">
        <v>261</v>
      </c>
    </row>
    <row r="37" spans="1:7" ht="12.75">
      <c r="A37" s="36" t="s">
        <v>192</v>
      </c>
      <c r="B37" s="97">
        <v>285</v>
      </c>
      <c r="C37" s="105">
        <f t="shared" si="4"/>
        <v>16.83402244536326</v>
      </c>
      <c r="E37" s="32" t="s">
        <v>193</v>
      </c>
      <c r="F37" s="97">
        <v>502</v>
      </c>
      <c r="G37" s="105">
        <f>(F37/$F$14)*100</f>
        <v>41.93817878028404</v>
      </c>
    </row>
    <row r="38" spans="1:7" ht="12.75">
      <c r="A38" s="36" t="s">
        <v>194</v>
      </c>
      <c r="B38" s="97">
        <v>180</v>
      </c>
      <c r="C38" s="105">
        <f t="shared" si="4"/>
        <v>10.632014176018902</v>
      </c>
      <c r="E38" s="32" t="s">
        <v>191</v>
      </c>
      <c r="F38" s="97">
        <v>431</v>
      </c>
      <c r="G38" s="112" t="s">
        <v>261</v>
      </c>
    </row>
    <row r="39" spans="1:7" ht="12.75">
      <c r="A39" s="36" t="s">
        <v>195</v>
      </c>
      <c r="B39" s="97">
        <v>89</v>
      </c>
      <c r="C39" s="105">
        <f t="shared" si="4"/>
        <v>5.256940342587123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423</v>
      </c>
      <c r="G43" s="105">
        <f aca="true" t="shared" si="5" ref="G43:G48">(F43/$F$14)*100</f>
        <v>35.338345864661655</v>
      </c>
    </row>
    <row r="44" spans="1:7" ht="12.75">
      <c r="A44" s="36" t="s">
        <v>209</v>
      </c>
      <c r="B44" s="98">
        <v>216</v>
      </c>
      <c r="C44" s="105">
        <f aca="true" t="shared" si="6" ref="C44:C49">(B44/$B$42)*100</f>
        <v>13.267813267813267</v>
      </c>
      <c r="E44" s="32" t="s">
        <v>210</v>
      </c>
      <c r="F44" s="97">
        <v>218</v>
      </c>
      <c r="G44" s="105">
        <f t="shared" si="5"/>
        <v>18.21219715956558</v>
      </c>
    </row>
    <row r="45" spans="1:7" ht="12.75">
      <c r="A45" s="36" t="s">
        <v>211</v>
      </c>
      <c r="B45" s="98">
        <v>254</v>
      </c>
      <c r="C45" s="105">
        <f t="shared" si="6"/>
        <v>15.601965601965603</v>
      </c>
      <c r="E45" s="32" t="s">
        <v>212</v>
      </c>
      <c r="F45" s="97">
        <v>185</v>
      </c>
      <c r="G45" s="105">
        <f t="shared" si="5"/>
        <v>15.455304928989138</v>
      </c>
    </row>
    <row r="46" spans="1:7" ht="12.75">
      <c r="A46" s="36" t="s">
        <v>213</v>
      </c>
      <c r="B46" s="98">
        <v>228</v>
      </c>
      <c r="C46" s="105">
        <f t="shared" si="6"/>
        <v>14.004914004914005</v>
      </c>
      <c r="E46" s="32" t="s">
        <v>214</v>
      </c>
      <c r="F46" s="97">
        <v>104</v>
      </c>
      <c r="G46" s="105">
        <f t="shared" si="5"/>
        <v>8.688387635756056</v>
      </c>
    </row>
    <row r="47" spans="1:7" ht="12.75">
      <c r="A47" s="36" t="s">
        <v>215</v>
      </c>
      <c r="B47" s="97">
        <v>339</v>
      </c>
      <c r="C47" s="105">
        <f t="shared" si="6"/>
        <v>20.823095823095823</v>
      </c>
      <c r="E47" s="32" t="s">
        <v>216</v>
      </c>
      <c r="F47" s="97">
        <v>49</v>
      </c>
      <c r="G47" s="105">
        <f t="shared" si="5"/>
        <v>4.093567251461988</v>
      </c>
    </row>
    <row r="48" spans="1:7" ht="12.75">
      <c r="A48" s="36" t="s">
        <v>217</v>
      </c>
      <c r="B48" s="97">
        <v>238</v>
      </c>
      <c r="C48" s="105">
        <f t="shared" si="6"/>
        <v>14.619164619164618</v>
      </c>
      <c r="E48" s="32" t="s">
        <v>218</v>
      </c>
      <c r="F48" s="97">
        <v>212</v>
      </c>
      <c r="G48" s="105">
        <f t="shared" si="5"/>
        <v>17.7109440267335</v>
      </c>
    </row>
    <row r="49" spans="1:7" ht="12.75">
      <c r="A49" s="36" t="s">
        <v>219</v>
      </c>
      <c r="B49" s="97">
        <v>353</v>
      </c>
      <c r="C49" s="105">
        <f t="shared" si="6"/>
        <v>21.683046683046683</v>
      </c>
      <c r="E49" s="32" t="s">
        <v>220</v>
      </c>
      <c r="F49" s="97">
        <v>6</v>
      </c>
      <c r="G49" s="105">
        <f>(F49/$F$14)*100</f>
        <v>0.5012531328320802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277</v>
      </c>
      <c r="G51" s="81">
        <f>(F51/F$51)*100</f>
        <v>100</v>
      </c>
    </row>
    <row r="52" spans="1:7" ht="12.75">
      <c r="A52" s="4" t="s">
        <v>223</v>
      </c>
      <c r="B52" s="97">
        <v>73</v>
      </c>
      <c r="C52" s="105">
        <f>(B52/$B$42)*100</f>
        <v>4.4840294840294845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531</v>
      </c>
      <c r="C53" s="105">
        <f>(B53/$B$42)*100</f>
        <v>32.61670761670762</v>
      </c>
      <c r="E53" s="32" t="s">
        <v>226</v>
      </c>
      <c r="F53" s="97">
        <v>12</v>
      </c>
      <c r="G53" s="105">
        <f>(F53/F$51)*100</f>
        <v>4.332129963898916</v>
      </c>
    </row>
    <row r="54" spans="1:7" ht="12.75">
      <c r="A54" s="4" t="s">
        <v>227</v>
      </c>
      <c r="B54" s="97">
        <v>696</v>
      </c>
      <c r="C54" s="105">
        <f>(B54/$B$42)*100</f>
        <v>42.75184275184275</v>
      </c>
      <c r="E54" s="32" t="s">
        <v>228</v>
      </c>
      <c r="F54" s="97">
        <v>13</v>
      </c>
      <c r="G54" s="105">
        <f aca="true" t="shared" si="7" ref="G54:G60">(F54/F$51)*100</f>
        <v>4.693140794223827</v>
      </c>
    </row>
    <row r="55" spans="1:7" ht="12.75">
      <c r="A55" s="4" t="s">
        <v>229</v>
      </c>
      <c r="B55" s="97">
        <v>328</v>
      </c>
      <c r="C55" s="105">
        <f>(B55/$B$42)*100</f>
        <v>20.14742014742015</v>
      </c>
      <c r="E55" s="32" t="s">
        <v>230</v>
      </c>
      <c r="F55" s="97">
        <v>104</v>
      </c>
      <c r="G55" s="105">
        <f t="shared" si="7"/>
        <v>37.545126353790614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</v>
      </c>
      <c r="G56" s="105">
        <f t="shared" si="7"/>
        <v>25.992779783393498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</v>
      </c>
      <c r="G57" s="105">
        <f t="shared" si="7"/>
        <v>13.718411552346572</v>
      </c>
    </row>
    <row r="58" spans="1:7" ht="12.75">
      <c r="A58" s="36" t="s">
        <v>234</v>
      </c>
      <c r="B58" s="97">
        <v>326</v>
      </c>
      <c r="C58" s="105">
        <f aca="true" t="shared" si="8" ref="C58:C66">(B58/$B$42)*100</f>
        <v>20.024570024570025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105</v>
      </c>
      <c r="C59" s="105">
        <f t="shared" si="8"/>
        <v>6.44963144963145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165</v>
      </c>
      <c r="C60" s="105">
        <f t="shared" si="8"/>
        <v>10.135135135135135</v>
      </c>
      <c r="E60" s="32" t="s">
        <v>239</v>
      </c>
      <c r="F60" s="97">
        <v>38</v>
      </c>
      <c r="G60" s="105">
        <f t="shared" si="7"/>
        <v>13.718411552346572</v>
      </c>
    </row>
    <row r="61" spans="1:7" ht="12.75">
      <c r="A61" s="36" t="s">
        <v>240</v>
      </c>
      <c r="B61" s="97">
        <v>1003</v>
      </c>
      <c r="C61" s="105">
        <f t="shared" si="8"/>
        <v>61.60933660933661</v>
      </c>
      <c r="E61" s="32" t="s">
        <v>163</v>
      </c>
      <c r="F61" s="97">
        <v>495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0.6756756756756757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0.6142506142506142</v>
      </c>
      <c r="E65" s="32" t="s">
        <v>208</v>
      </c>
      <c r="F65" s="97">
        <v>43</v>
      </c>
      <c r="G65" s="105">
        <f aca="true" t="shared" si="9" ref="G65:G71">(F65/F$51)*100</f>
        <v>15.523465703971121</v>
      </c>
    </row>
    <row r="66" spans="1:7" ht="12.75">
      <c r="A66" s="36" t="s">
        <v>247</v>
      </c>
      <c r="B66" s="97">
        <v>8</v>
      </c>
      <c r="C66" s="105">
        <f t="shared" si="8"/>
        <v>0.4914004914004914</v>
      </c>
      <c r="E66" s="32" t="s">
        <v>210</v>
      </c>
      <c r="F66" s="97">
        <v>22</v>
      </c>
      <c r="G66" s="105">
        <f t="shared" si="9"/>
        <v>7.9422382671480145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23</v>
      </c>
      <c r="G67" s="105">
        <f t="shared" si="9"/>
        <v>8.303249097472925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5.415162454873646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9</v>
      </c>
      <c r="G69" s="105">
        <f t="shared" si="9"/>
        <v>3.2490974729241873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94</v>
      </c>
      <c r="G70" s="105">
        <f t="shared" si="9"/>
        <v>33.935018050541515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71</v>
      </c>
      <c r="G71" s="115">
        <f t="shared" si="9"/>
        <v>25.63176895306859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2002-05-09T17:46:55Z</cp:lastPrinted>
  <dcterms:created xsi:type="dcterms:W3CDTF">2001-10-15T13:22:32Z</dcterms:created>
  <dcterms:modified xsi:type="dcterms:W3CDTF">2002-06-11T13:27:16Z</dcterms:modified>
  <cp:category/>
  <cp:version/>
  <cp:contentType/>
  <cp:contentStatus/>
</cp:coreProperties>
</file>