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<sst xmlns="http://schemas.openxmlformats.org/spreadsheetml/2006/main" count="694" uniqueCount="437">
  <si>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</si>
  <si>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</si>
  <si>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</si>
  <si>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</si>
  <si>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</si>
  <si>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</si>
  <si>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</si>
  <si>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</si>
  <si>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</si>
  <si>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</si>
  <si>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</si>
  <si>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</si>
  <si>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</si>
  <si>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</si>
  <si>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</si>
  <si>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</si>
  <si>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</si>
  <si>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</si>
  <si>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</si>
  <si>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</si>
  <si>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</si>
  <si>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</si>
  <si>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</si>
  <si>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</si>
  <si>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</si>
  <si>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</si>
  <si>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</si>
  <si>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</si>
  <si>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</si>
  <si>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</si>
  <si>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</si>
  <si>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</si>
  <si>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</si>
  <si>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</si>
  <si>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</si>
  <si>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</si>
  <si>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</si>
  <si>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</si>
  <si>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</si>
  <si>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</si>
  <si>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</si>
  <si>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</si>
  <si>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</si>
  <si>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</si>
  <si>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</si>
  <si>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</si>
  <si>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</si>
  <si>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</si>
  <si>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</si>
  <si>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</si>
  <si>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</si>
  <si>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</si>
  <si>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</si>
  <si>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</si>
  <si>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</si>
  <si>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</si>
  <si>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</si>
  <si>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</si>
  <si>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</si>
  <si>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</si>
  <si>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</si>
  <si>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</si>
  <si>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</si>
  <si>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</si>
  <si>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</si>
  <si>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</si>
  <si>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</si>
  <si>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</si>
  <si>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</si>
  <si>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</si>
  <si>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</si>
  <si>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</si>
  <si>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</si>
  <si>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</si>
  <si>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</si>
  <si>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</si>
  <si>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</si>
  <si>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</si>
  <si>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</si>
  <si>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</si>
  <si>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</si>
  <si>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</si>
  <si>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</si>
  <si>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</si>
  <si>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</si>
  <si>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</si>
  <si>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</si>
  <si>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</si>
  <si>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</si>
  <si>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</si>
  <si>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</si>
  <si>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</si>
  <si>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</si>
  <si>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</si>
  <si>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</si>
  <si>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</si>
  <si>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</si>
  <si>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</si>
  <si>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</si>
  <si>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</si>
  <si>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</si>
  <si>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</si>
  <si>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</si>
  <si>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</si>
  <si>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</si>
  <si>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</si>
  <si>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</si>
  <si>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</si>
  <si>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</si>
  <si>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</si>
  <si>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</si>
  <si>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</si>
  <si>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</si>
  <si>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</si>
  <si>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</si>
  <si>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</si>
  <si>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</si>
  <si>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</si>
  <si>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</si>
  <si>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</si>
  <si>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</si>
  <si>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</si>
  <si>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</si>
  <si>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</si>
  <si>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</si>
  <si>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</si>
  <si>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</si>
  <si>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</si>
  <si>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</si>
  <si>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</si>
  <si>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</si>
  <si>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</si>
  <si>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</si>
  <si>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</si>
  <si>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</si>
  <si>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</si>
  <si>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</si>
  <si>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</si>
  <si>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</si>
  <si>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</si>
  <si>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</si>
  <si>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</si>
  <si>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</si>
  <si>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</si>
  <si>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</si>
  <si>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</si>
  <si>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</si>
  <si>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</si>
  <si>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</si>
  <si>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</si>
  <si>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</si>
  <si>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</si>
  <si>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</si>
  <si>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</si>
  <si>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</si>
  <si>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</si>
  <si>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</si>
  <si>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</si>
  <si>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</si>
  <si>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</si>
  <si>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</si>
  <si>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</si>
  <si>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</si>
  <si>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</si>
  <si>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</si>
  <si>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</si>
  <si>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</si>
  <si>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</si>
  <si>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</si>
  <si>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</si>
  <si>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</si>
  <si>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</si>
  <si>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</si>
  <si>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</si>
  <si>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</si>
  <si>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</si>
  <si>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</si>
  <si>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</si>
  <si>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</si>
  <si>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</si>
  <si>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</si>
  <si>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</si>
  <si>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</si>
  <si>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</si>
  <si>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</si>
  <si>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</si>
  <si>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</si>
  <si>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</si>
  <si>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</si>
  <si>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</si>
  <si>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</si>
  <si>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</si>
  <si>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</si>
  <si>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</si>
  <si>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</si>
  <si>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</si>
  <si>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</si>
  <si>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</si>
  <si>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</si>
  <si>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</si>
  <si>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</si>
  <si>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</si>
  <si>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</si>
  <si>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</si>
  <si>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</si>
  <si>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</si>
  <si>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</si>
  <si>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</si>
  <si>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</si>
  <si>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</si>
  <si>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</si>
  <si>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</si>
  <si>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</si>
  <si>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</si>
  <si>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</si>
  <si>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</si>
  <si>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</si>
  <si>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</si>
  <si>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</si>
  <si>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</si>
  <si>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</si>
  <si>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</si>
  <si>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</si>
  <si>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</si>
  <si>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</si>
  <si>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</si>
  <si>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</si>
  <si>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</si>
  <si>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</si>
  <si>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</si>
  <si>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</si>
  <si>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</si>
  <si>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</si>
  <si>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</si>
  <si>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</si>
  <si>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</si>
  <si>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</si>
  <si>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</si>
  <si>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</si>
  <si>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</si>
  <si>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</si>
  <si>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</si>
  <si>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</si>
  <si>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</si>
  <si>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</si>
  <si>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</si>
  <si>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</si>
  <si>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</si>
  <si>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</si>
  <si>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</si>
  <si>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</si>
  <si>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</si>
  <si>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</si>
  <si>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</si>
  <si>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</si>
  <si>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</si>
  <si>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</si>
  <si>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</si>
  <si>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</si>
  <si>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</si>
  <si>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</si>
  <si>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</si>
  <si>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</si>
  <si>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</si>
  <si>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</si>
  <si>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</si>
  <si>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</si>
  <si>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</si>
  <si>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</si>
  <si>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</si>
  <si>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</si>
  <si>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</si>
  <si>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</si>
  <si>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</si>
  <si>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</si>
  <si>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</si>
  <si>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</si>
  <si>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</si>
  <si>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</si>
  <si>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</si>
  <si>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</si>
  <si>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</si>
  <si>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</si>
  <si>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</si>
  <si>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</si>
  <si>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</si>
  <si>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</si>
  <si>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</si>
  <si>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</si>
  <si>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</si>
  <si>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</si>
  <si>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</si>
  <si>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</si>
  <si>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</si>
  <si>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</si>
  <si>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</si>
  <si>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</si>
  <si>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</si>
  <si>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</si>
  <si>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</si>
  <si>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</si>
  <si>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</si>
  <si>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</si>
  <si>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</si>
  <si>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</si>
  <si>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</si>
  <si>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</si>
  <si>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</si>
  <si>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</si>
  <si>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</si>
  <si>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</si>
  <si>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</si>
  <si>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</si>
  <si>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</si>
  <si>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</si>
  <si>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</si>
  <si>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</si>
  <si>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</si>
  <si>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</si>
  <si>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</si>
  <si>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</si>
  <si>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</si>
  <si>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</si>
  <si>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</si>
  <si>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</si>
  <si>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</si>
  <si>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</si>
  <si>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</si>
  <si>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</si>
  <si>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</si>
  <si>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</si>
  <si>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</si>
  <si>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</si>
  <si>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</si>
  <si>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</si>
  <si>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</si>
  <si>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</si>
  <si>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</si>
  <si>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</si>
  <si>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</si>
  <si>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</si>
  <si>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</si>
  <si>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</si>
  <si>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</si>
  <si>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</si>
  <si>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</si>
  <si>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</si>
  <si>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</si>
  <si>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</si>
  <si>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</si>
  <si>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</si>
  <si>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</si>
  <si>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</si>
  <si>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</si>
  <si>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</si>
  <si>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</si>
  <si>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</si>
  <si>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</si>
  <si>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</si>
  <si>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</si>
  <si>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</si>
  <si>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</si>
  <si>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</si>
  <si>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</si>
  <si>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</si>
  <si>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</si>
  <si>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</si>
  <si>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</si>
  <si>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</si>
  <si>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</si>
  <si>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</si>
  <si>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</si>
  <si>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</si>
  <si>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</si>
  <si>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</si>
  <si>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</si>
  <si>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</si>
  <si>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</si>
  <si>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</si>
  <si>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</si>
  <si>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</si>
  <si>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</si>
  <si>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</si>
  <si>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</si>
  <si>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</si>
  <si>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</si>
  <si>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</si>
  <si>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</si>
  <si>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</si>
  <si>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</si>
  <si>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</si>
  <si>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</si>
  <si>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</si>
  <si>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</si>
  <si>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</si>
  <si>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</si>
  <si>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Maurice River township, Cumberland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</si>
  <si>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Maurice River township</t>
    </r>
    <r>
      <rPr>
        <b/>
        <sz val="12"/>
        <rFont val="Arial"/>
        <family val="2"/>
      </rPr>
      <t>, Cumberland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</si>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</sst>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6928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6928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5093</v>
      </c>
      <c r="C9" s="151">
        <f>(B9/$B$7)*100</f>
        <v>73.51327944572749</v>
      </c>
      <c r="D9" s="152"/>
      <c r="E9" s="152" t="s">
        <v>403</v>
      </c>
      <c r="F9" s="150">
        <v>634</v>
      </c>
      <c r="G9" s="153">
        <f t="shared" si="0"/>
        <v>9.151270207852194</v>
      </c>
    </row>
    <row r="10" spans="1:7" ht="12.75">
      <c r="A10" s="149" t="s">
        <v>404</v>
      </c>
      <c r="B10" s="150">
        <v>1835</v>
      </c>
      <c r="C10" s="151">
        <f>(B10/$B$7)*100</f>
        <v>26.48672055427252</v>
      </c>
      <c r="D10" s="152"/>
      <c r="E10" s="152" t="s">
        <v>405</v>
      </c>
      <c r="F10" s="150">
        <v>15</v>
      </c>
      <c r="G10" s="153">
        <f t="shared" si="0"/>
        <v>0.21651270207852194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404</v>
      </c>
      <c r="G11" s="153">
        <f t="shared" si="0"/>
        <v>5.831408775981524</v>
      </c>
    </row>
    <row r="12" spans="1:7" ht="12.75">
      <c r="A12" s="149" t="s">
        <v>407</v>
      </c>
      <c r="B12" s="150">
        <v>200</v>
      </c>
      <c r="C12" s="151">
        <f aca="true" t="shared" si="1" ref="C12:C24">B12*100/B$7</f>
        <v>2.886836027713626</v>
      </c>
      <c r="D12" s="152"/>
      <c r="E12" s="152" t="s">
        <v>408</v>
      </c>
      <c r="F12" s="150">
        <v>51</v>
      </c>
      <c r="G12" s="153">
        <f t="shared" si="0"/>
        <v>0.7361431870669746</v>
      </c>
    </row>
    <row r="13" spans="1:7" ht="12.75">
      <c r="A13" s="149" t="s">
        <v>409</v>
      </c>
      <c r="B13" s="150">
        <v>259</v>
      </c>
      <c r="C13" s="151">
        <f t="shared" si="1"/>
        <v>3.7384526558891453</v>
      </c>
      <c r="D13" s="152"/>
      <c r="E13" s="152" t="s">
        <v>410</v>
      </c>
      <c r="F13" s="150">
        <v>164</v>
      </c>
      <c r="G13" s="153">
        <f t="shared" si="0"/>
        <v>2.367205542725173</v>
      </c>
    </row>
    <row r="14" spans="1:7" ht="12.75">
      <c r="A14" s="149" t="s">
        <v>411</v>
      </c>
      <c r="B14" s="150">
        <v>273</v>
      </c>
      <c r="C14" s="151">
        <f t="shared" si="1"/>
        <v>3.9405311778290995</v>
      </c>
      <c r="D14" s="152"/>
      <c r="E14" s="152" t="s">
        <v>412</v>
      </c>
      <c r="F14" s="150">
        <v>6294</v>
      </c>
      <c r="G14" s="153">
        <f t="shared" si="0"/>
        <v>90.84872979214781</v>
      </c>
    </row>
    <row r="15" spans="1:7" ht="12.75">
      <c r="A15" s="149" t="s">
        <v>413</v>
      </c>
      <c r="B15" s="150">
        <v>248</v>
      </c>
      <c r="C15" s="151">
        <f t="shared" si="1"/>
        <v>3.579676674364896</v>
      </c>
      <c r="D15" s="152"/>
      <c r="E15" s="152" t="s">
        <v>414</v>
      </c>
      <c r="F15" s="150">
        <v>3908</v>
      </c>
      <c r="G15" s="153">
        <f t="shared" si="0"/>
        <v>56.40877598152425</v>
      </c>
    </row>
    <row r="16" spans="1:7" ht="12.75">
      <c r="A16" s="149" t="s">
        <v>415</v>
      </c>
      <c r="B16" s="150">
        <v>282</v>
      </c>
      <c r="C16" s="151">
        <f t="shared" si="1"/>
        <v>4.0704387990762125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1983</v>
      </c>
      <c r="C17" s="151">
        <f t="shared" si="1"/>
        <v>28.6229792147806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1831</v>
      </c>
      <c r="C18" s="151">
        <f t="shared" si="1"/>
        <v>26.428983833718245</v>
      </c>
      <c r="D18" s="152"/>
      <c r="E18" s="143" t="s">
        <v>419</v>
      </c>
      <c r="F18" s="141">
        <v>6928</v>
      </c>
      <c r="G18" s="148">
        <v>100</v>
      </c>
    </row>
    <row r="19" spans="1:7" ht="12.75">
      <c r="A19" s="149" t="s">
        <v>420</v>
      </c>
      <c r="B19" s="150">
        <v>902</v>
      </c>
      <c r="C19" s="151">
        <f t="shared" si="1"/>
        <v>13.019630484988452</v>
      </c>
      <c r="D19" s="152"/>
      <c r="E19" s="152" t="s">
        <v>421</v>
      </c>
      <c r="F19" s="150">
        <v>3567</v>
      </c>
      <c r="G19" s="153">
        <f aca="true" t="shared" si="2" ref="G19:G30">F19*100/F$18</f>
        <v>51.486720554272516</v>
      </c>
    </row>
    <row r="20" spans="1:7" ht="12.75">
      <c r="A20" s="149" t="s">
        <v>422</v>
      </c>
      <c r="B20" s="150">
        <v>306</v>
      </c>
      <c r="C20" s="151">
        <f t="shared" si="1"/>
        <v>4.416859122401847</v>
      </c>
      <c r="D20" s="152"/>
      <c r="E20" s="152" t="s">
        <v>423</v>
      </c>
      <c r="F20" s="150">
        <v>1332</v>
      </c>
      <c r="G20" s="153">
        <f t="shared" si="2"/>
        <v>19.22632794457275</v>
      </c>
    </row>
    <row r="21" spans="1:7" ht="12.75">
      <c r="A21" s="149" t="s">
        <v>424</v>
      </c>
      <c r="B21" s="150">
        <v>201</v>
      </c>
      <c r="C21" s="151">
        <f t="shared" si="1"/>
        <v>2.901270207852194</v>
      </c>
      <c r="D21" s="152"/>
      <c r="E21" s="152" t="s">
        <v>425</v>
      </c>
      <c r="F21" s="150">
        <v>787</v>
      </c>
      <c r="G21" s="153">
        <f t="shared" si="2"/>
        <v>11.359699769053117</v>
      </c>
    </row>
    <row r="22" spans="1:7" ht="12.75">
      <c r="A22" s="149" t="s">
        <v>426</v>
      </c>
      <c r="B22" s="150">
        <v>263</v>
      </c>
      <c r="C22" s="151">
        <f t="shared" si="1"/>
        <v>3.796189376443418</v>
      </c>
      <c r="D22" s="152"/>
      <c r="E22" s="152" t="s">
        <v>427</v>
      </c>
      <c r="F22" s="150">
        <v>1054</v>
      </c>
      <c r="G22" s="153">
        <f t="shared" si="2"/>
        <v>15.213625866050808</v>
      </c>
    </row>
    <row r="23" spans="1:7" ht="12.75">
      <c r="A23" s="149" t="s">
        <v>428</v>
      </c>
      <c r="B23" s="150">
        <v>141</v>
      </c>
      <c r="C23" s="151">
        <f t="shared" si="1"/>
        <v>2.0352193995381063</v>
      </c>
      <c r="D23" s="152"/>
      <c r="E23" s="152" t="s">
        <v>429</v>
      </c>
      <c r="F23" s="150">
        <v>764</v>
      </c>
      <c r="G23" s="153">
        <f t="shared" si="2"/>
        <v>11.02771362586605</v>
      </c>
    </row>
    <row r="24" spans="1:7" ht="12.75">
      <c r="A24" s="149" t="s">
        <v>430</v>
      </c>
      <c r="B24" s="150">
        <v>39</v>
      </c>
      <c r="C24" s="151">
        <f t="shared" si="1"/>
        <v>0.562933025404157</v>
      </c>
      <c r="D24" s="152"/>
      <c r="E24" s="152" t="s">
        <v>431</v>
      </c>
      <c r="F24" s="150">
        <v>213</v>
      </c>
      <c r="G24" s="153">
        <f t="shared" si="2"/>
        <v>3.0744803695150114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102</v>
      </c>
      <c r="G25" s="153">
        <f t="shared" si="2"/>
        <v>1.4722863741339491</v>
      </c>
    </row>
    <row r="26" spans="1:7" ht="12.75">
      <c r="A26" s="149" t="s">
        <v>433</v>
      </c>
      <c r="B26" s="155">
        <v>36</v>
      </c>
      <c r="C26" s="156" t="s">
        <v>261</v>
      </c>
      <c r="D26" s="152"/>
      <c r="E26" s="157" t="s">
        <v>434</v>
      </c>
      <c r="F26" s="158">
        <v>181</v>
      </c>
      <c r="G26" s="153">
        <f t="shared" si="2"/>
        <v>2.6125866050808315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92</v>
      </c>
      <c r="G27" s="153">
        <f t="shared" si="2"/>
        <v>1.327944572748268</v>
      </c>
    </row>
    <row r="28" spans="1:7" ht="12.75">
      <c r="A28" s="149" t="s">
        <v>262</v>
      </c>
      <c r="B28" s="150">
        <v>6036</v>
      </c>
      <c r="C28" s="151">
        <f aca="true" t="shared" si="3" ref="C28:C35">B28*100/B$7</f>
        <v>87.12471131639722</v>
      </c>
      <c r="D28" s="152"/>
      <c r="E28" s="152" t="s">
        <v>436</v>
      </c>
      <c r="F28" s="150">
        <v>3361</v>
      </c>
      <c r="G28" s="153">
        <f t="shared" si="2"/>
        <v>48.513279445727484</v>
      </c>
    </row>
    <row r="29" spans="1:7" ht="12.75">
      <c r="A29" s="149" t="s">
        <v>0</v>
      </c>
      <c r="B29" s="150">
        <v>4676</v>
      </c>
      <c r="C29" s="151">
        <f t="shared" si="3"/>
        <v>67.49422632794457</v>
      </c>
      <c r="D29" s="152"/>
      <c r="E29" s="152" t="s">
        <v>1</v>
      </c>
      <c r="F29" s="150">
        <v>3361</v>
      </c>
      <c r="G29" s="153">
        <f t="shared" si="2"/>
        <v>48.513279445727484</v>
      </c>
    </row>
    <row r="30" spans="1:7" ht="12.75">
      <c r="A30" s="149" t="s">
        <v>2</v>
      </c>
      <c r="B30" s="150">
        <v>1360</v>
      </c>
      <c r="C30" s="151">
        <f t="shared" si="3"/>
        <v>19.630484988452658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5914</v>
      </c>
      <c r="C31" s="151">
        <f t="shared" si="3"/>
        <v>85.36374133949192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564</v>
      </c>
      <c r="C32" s="151">
        <f t="shared" si="3"/>
        <v>8.140877598152425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443</v>
      </c>
      <c r="C33" s="151">
        <f t="shared" si="3"/>
        <v>6.394341801385681</v>
      </c>
      <c r="D33" s="152"/>
      <c r="E33" s="143" t="s">
        <v>8</v>
      </c>
      <c r="F33" s="141">
        <v>1332</v>
      </c>
      <c r="G33" s="148">
        <v>100</v>
      </c>
    </row>
    <row r="34" spans="1:7" ht="12.75">
      <c r="A34" s="149" t="s">
        <v>0</v>
      </c>
      <c r="B34" s="150">
        <v>208</v>
      </c>
      <c r="C34" s="151">
        <f t="shared" si="3"/>
        <v>3.0023094688221708</v>
      </c>
      <c r="D34" s="152"/>
      <c r="E34" s="152" t="s">
        <v>9</v>
      </c>
      <c r="F34" s="150">
        <v>1012</v>
      </c>
      <c r="G34" s="153">
        <f aca="true" t="shared" si="4" ref="G34:G42">F34*100/F$33</f>
        <v>75.97597597597597</v>
      </c>
    </row>
    <row r="35" spans="1:7" ht="12.75">
      <c r="A35" s="149" t="s">
        <v>2</v>
      </c>
      <c r="B35" s="150">
        <v>235</v>
      </c>
      <c r="C35" s="151">
        <f t="shared" si="3"/>
        <v>3.3920323325635104</v>
      </c>
      <c r="D35" s="152"/>
      <c r="E35" s="152" t="s">
        <v>10</v>
      </c>
      <c r="F35" s="150">
        <v>414</v>
      </c>
      <c r="G35" s="153">
        <f t="shared" si="4"/>
        <v>31.08108108108108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787</v>
      </c>
      <c r="G36" s="153">
        <f t="shared" si="4"/>
        <v>59.08408408408408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308</v>
      </c>
      <c r="G37" s="153">
        <f t="shared" si="4"/>
        <v>23.123123123123122</v>
      </c>
    </row>
    <row r="38" spans="1:7" ht="12.75">
      <c r="A38" s="163" t="s">
        <v>13</v>
      </c>
      <c r="B38" s="150">
        <v>6728</v>
      </c>
      <c r="C38" s="151">
        <f aca="true" t="shared" si="5" ref="C38:C56">B38*100/B$7</f>
        <v>97.11316397228637</v>
      </c>
      <c r="D38" s="152"/>
      <c r="E38" s="152" t="s">
        <v>14</v>
      </c>
      <c r="F38" s="150">
        <v>137</v>
      </c>
      <c r="G38" s="153">
        <f t="shared" si="4"/>
        <v>10.285285285285285</v>
      </c>
    </row>
    <row r="39" spans="1:7" ht="12.75">
      <c r="A39" s="149" t="s">
        <v>15</v>
      </c>
      <c r="B39" s="150">
        <v>4062</v>
      </c>
      <c r="C39" s="151">
        <f t="shared" si="5"/>
        <v>58.63163972286374</v>
      </c>
      <c r="D39" s="152"/>
      <c r="E39" s="152" t="s">
        <v>10</v>
      </c>
      <c r="F39" s="150">
        <v>63</v>
      </c>
      <c r="G39" s="153">
        <f t="shared" si="4"/>
        <v>4.72972972972973</v>
      </c>
    </row>
    <row r="40" spans="1:7" ht="12.75">
      <c r="A40" s="149" t="s">
        <v>16</v>
      </c>
      <c r="B40" s="150">
        <v>2285</v>
      </c>
      <c r="C40" s="151">
        <f t="shared" si="5"/>
        <v>32.98210161662818</v>
      </c>
      <c r="D40" s="152"/>
      <c r="E40" s="152" t="s">
        <v>17</v>
      </c>
      <c r="F40" s="150">
        <v>320</v>
      </c>
      <c r="G40" s="153">
        <f t="shared" si="4"/>
        <v>24.024024024024023</v>
      </c>
    </row>
    <row r="41" spans="1:7" ht="12.75">
      <c r="A41" s="149" t="s">
        <v>18</v>
      </c>
      <c r="B41" s="150">
        <v>54</v>
      </c>
      <c r="C41" s="151">
        <f t="shared" si="5"/>
        <v>0.7794457274826789</v>
      </c>
      <c r="D41" s="152"/>
      <c r="E41" s="152" t="s">
        <v>19</v>
      </c>
      <c r="F41" s="150">
        <v>258</v>
      </c>
      <c r="G41" s="153">
        <f t="shared" si="4"/>
        <v>19.36936936936937</v>
      </c>
    </row>
    <row r="42" spans="1:7" ht="12.75">
      <c r="A42" s="149" t="s">
        <v>20</v>
      </c>
      <c r="B42" s="150">
        <v>19</v>
      </c>
      <c r="C42" s="151">
        <f t="shared" si="5"/>
        <v>0.27424942263279445</v>
      </c>
      <c r="D42" s="152"/>
      <c r="E42" s="152" t="s">
        <v>21</v>
      </c>
      <c r="F42" s="150">
        <v>109</v>
      </c>
      <c r="G42" s="153">
        <f t="shared" si="4"/>
        <v>8.183183183183184</v>
      </c>
    </row>
    <row r="43" spans="1:7" ht="12.75">
      <c r="A43" s="149" t="s">
        <v>22</v>
      </c>
      <c r="B43" s="150">
        <v>6</v>
      </c>
      <c r="C43" s="151">
        <f t="shared" si="5"/>
        <v>0.08660508083140878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483</v>
      </c>
      <c r="G44" s="164">
        <f>F44*100/F33</f>
        <v>36.26126126126126</v>
      </c>
    </row>
    <row r="45" spans="1:7" ht="12.75">
      <c r="A45" s="149" t="s">
        <v>25</v>
      </c>
      <c r="B45" s="150">
        <v>1</v>
      </c>
      <c r="C45" s="151">
        <f t="shared" si="5"/>
        <v>0.014434180138568129</v>
      </c>
      <c r="D45" s="152"/>
      <c r="E45" s="152" t="s">
        <v>26</v>
      </c>
      <c r="F45" s="160">
        <v>327</v>
      </c>
      <c r="G45" s="164">
        <f>F45*100/F33</f>
        <v>24.54954954954955</v>
      </c>
    </row>
    <row r="46" spans="1:7" ht="12.75">
      <c r="A46" s="149" t="s">
        <v>27</v>
      </c>
      <c r="B46" s="150">
        <v>4</v>
      </c>
      <c r="C46" s="151">
        <f t="shared" si="5"/>
        <v>0.057736720554272515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0.014434180138568129</v>
      </c>
      <c r="D47" s="152"/>
      <c r="E47" s="152" t="s">
        <v>29</v>
      </c>
      <c r="F47" s="165">
        <v>2.68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0.014434180138568129</v>
      </c>
      <c r="D48" s="152"/>
      <c r="E48" s="152" t="s">
        <v>31</v>
      </c>
      <c r="F48" s="145">
        <v>3.03</v>
      </c>
      <c r="G48" s="166" t="s">
        <v>261</v>
      </c>
    </row>
    <row r="49" spans="1:7" ht="12.75">
      <c r="A49" s="149" t="s">
        <v>32</v>
      </c>
      <c r="B49" s="150">
        <v>6</v>
      </c>
      <c r="C49" s="151">
        <f t="shared" si="5"/>
        <v>0.08660508083140878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</v>
      </c>
      <c r="C50" s="151">
        <f t="shared" si="5"/>
        <v>0.014434180138568129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1461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0.014434180138568129</v>
      </c>
      <c r="D52" s="152"/>
      <c r="E52" s="152" t="s">
        <v>38</v>
      </c>
      <c r="F52" s="150">
        <v>1332</v>
      </c>
      <c r="G52" s="153">
        <f>F52*100/F$51</f>
        <v>91.17043121149898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129</v>
      </c>
      <c r="G53" s="153">
        <f>F53*100/F$51</f>
        <v>8.829568788501026</v>
      </c>
    </row>
    <row r="54" spans="1:7" ht="12.7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42</v>
      </c>
      <c r="G54" s="153">
        <f>F54*100/F$51</f>
        <v>2.8747433264887063</v>
      </c>
    </row>
    <row r="55" spans="1:7" ht="12.75">
      <c r="A55" s="149" t="s">
        <v>43</v>
      </c>
      <c r="B55" s="150">
        <v>307</v>
      </c>
      <c r="C55" s="151">
        <f t="shared" si="5"/>
        <v>4.431293302540416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200</v>
      </c>
      <c r="C56" s="151">
        <f t="shared" si="5"/>
        <v>2.886836027713626</v>
      </c>
      <c r="D56" s="152"/>
      <c r="E56" s="152" t="s">
        <v>45</v>
      </c>
      <c r="F56" s="167">
        <v>2.2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4196</v>
      </c>
      <c r="C60" s="168">
        <f>B60*100/B7</f>
        <v>60.56581986143187</v>
      </c>
      <c r="D60" s="152"/>
      <c r="E60" s="143" t="s">
        <v>51</v>
      </c>
      <c r="F60" s="141">
        <v>1332</v>
      </c>
      <c r="G60" s="148">
        <v>100</v>
      </c>
    </row>
    <row r="61" spans="1:7" ht="12.75">
      <c r="A61" s="149" t="s">
        <v>52</v>
      </c>
      <c r="B61" s="160">
        <v>2357</v>
      </c>
      <c r="C61" s="168">
        <f>B61*100/B7</f>
        <v>34.02136258660508</v>
      </c>
      <c r="D61" s="152"/>
      <c r="E61" s="152" t="s">
        <v>53</v>
      </c>
      <c r="F61" s="150">
        <v>1172</v>
      </c>
      <c r="G61" s="153">
        <f>F61*100/F$60</f>
        <v>87.98798798798799</v>
      </c>
    </row>
    <row r="62" spans="1:7" ht="12.75">
      <c r="A62" s="149" t="s">
        <v>54</v>
      </c>
      <c r="B62" s="160">
        <v>134</v>
      </c>
      <c r="C62" s="168">
        <f>B62*100/B7</f>
        <v>1.9341801385681294</v>
      </c>
      <c r="D62" s="152"/>
      <c r="E62" s="152" t="s">
        <v>55</v>
      </c>
      <c r="F62" s="150">
        <v>160</v>
      </c>
      <c r="G62" s="153">
        <f>F62*100/F$60</f>
        <v>12.012012012012011</v>
      </c>
    </row>
    <row r="63" spans="1:7" ht="12.75">
      <c r="A63" s="149" t="s">
        <v>56</v>
      </c>
      <c r="B63" s="160">
        <v>45</v>
      </c>
      <c r="C63" s="168">
        <f>B63*100/B7</f>
        <v>0.6495381062355658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15</v>
      </c>
      <c r="C64" s="168">
        <f>B64*100/B7</f>
        <v>0.21651270207852194</v>
      </c>
      <c r="D64" s="152"/>
      <c r="E64" s="152" t="s">
        <v>58</v>
      </c>
      <c r="F64" s="145">
        <v>2.65</v>
      </c>
      <c r="G64" s="166" t="s">
        <v>261</v>
      </c>
    </row>
    <row r="65" spans="1:7" ht="13.5" thickBot="1">
      <c r="A65" s="171" t="s">
        <v>59</v>
      </c>
      <c r="B65" s="172">
        <v>399</v>
      </c>
      <c r="C65" s="173">
        <f>B65*100/B7</f>
        <v>5.759237875288684</v>
      </c>
      <c r="D65" s="174"/>
      <c r="E65" s="174" t="s">
        <v>60</v>
      </c>
      <c r="F65" s="175">
        <v>2.9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6928</v>
      </c>
      <c r="G9" s="33">
        <f>(F9/$F$9)*100</f>
        <v>100</v>
      </c>
    </row>
    <row r="10" spans="1:7" ht="12.75">
      <c r="A10" s="29" t="s">
        <v>269</v>
      </c>
      <c r="B10" s="93">
        <v>1068</v>
      </c>
      <c r="C10" s="33">
        <f aca="true" t="shared" si="0" ref="C10:C15">(B10/$B$10)*100</f>
        <v>100</v>
      </c>
      <c r="E10" s="34" t="s">
        <v>270</v>
      </c>
      <c r="F10" s="97">
        <v>6710</v>
      </c>
      <c r="G10" s="84">
        <f aca="true" t="shared" si="1" ref="G10:G16">(F10/$F$9)*100</f>
        <v>96.85334872979215</v>
      </c>
    </row>
    <row r="11" spans="1:7" ht="12.75">
      <c r="A11" s="36" t="s">
        <v>271</v>
      </c>
      <c r="B11" s="98">
        <v>77</v>
      </c>
      <c r="C11" s="35">
        <f t="shared" si="0"/>
        <v>7.209737827715355</v>
      </c>
      <c r="E11" s="34" t="s">
        <v>272</v>
      </c>
      <c r="F11" s="97">
        <v>6417</v>
      </c>
      <c r="G11" s="84">
        <f t="shared" si="1"/>
        <v>92.62413394919169</v>
      </c>
    </row>
    <row r="12" spans="1:7" ht="12.75">
      <c r="A12" s="36" t="s">
        <v>273</v>
      </c>
      <c r="B12" s="98">
        <v>84</v>
      </c>
      <c r="C12" s="35">
        <f t="shared" si="0"/>
        <v>7.865168539325842</v>
      </c>
      <c r="E12" s="34" t="s">
        <v>274</v>
      </c>
      <c r="F12" s="97">
        <v>4783</v>
      </c>
      <c r="G12" s="84">
        <f t="shared" si="1"/>
        <v>69.03868360277137</v>
      </c>
    </row>
    <row r="13" spans="1:7" ht="12.75">
      <c r="A13" s="36" t="s">
        <v>275</v>
      </c>
      <c r="B13" s="98">
        <v>365</v>
      </c>
      <c r="C13" s="35">
        <f t="shared" si="0"/>
        <v>34.176029962546814</v>
      </c>
      <c r="E13" s="34" t="s">
        <v>276</v>
      </c>
      <c r="F13" s="97">
        <v>1634</v>
      </c>
      <c r="G13" s="84">
        <f t="shared" si="1"/>
        <v>23.585450346420323</v>
      </c>
    </row>
    <row r="14" spans="1:7" ht="12.75">
      <c r="A14" s="36" t="s">
        <v>277</v>
      </c>
      <c r="B14" s="98">
        <v>385</v>
      </c>
      <c r="C14" s="35">
        <f t="shared" si="0"/>
        <v>36.048689138576776</v>
      </c>
      <c r="E14" s="34" t="s">
        <v>166</v>
      </c>
      <c r="F14" s="97">
        <v>293</v>
      </c>
      <c r="G14" s="84">
        <f t="shared" si="1"/>
        <v>4.229214780600462</v>
      </c>
    </row>
    <row r="15" spans="1:7" ht="12.75">
      <c r="A15" s="36" t="s">
        <v>324</v>
      </c>
      <c r="B15" s="97">
        <v>157</v>
      </c>
      <c r="C15" s="35">
        <f t="shared" si="0"/>
        <v>14.700374531835205</v>
      </c>
      <c r="E15" s="34" t="s">
        <v>278</v>
      </c>
      <c r="F15" s="97">
        <v>218</v>
      </c>
      <c r="G15" s="84">
        <f t="shared" si="1"/>
        <v>3.1466512702078524</v>
      </c>
    </row>
    <row r="16" spans="1:7" ht="12.75">
      <c r="A16" s="36"/>
      <c r="B16" s="93" t="s">
        <v>250</v>
      </c>
      <c r="C16" s="10"/>
      <c r="E16" s="34" t="s">
        <v>279</v>
      </c>
      <c r="F16" s="98">
        <v>39</v>
      </c>
      <c r="G16" s="84">
        <f t="shared" si="1"/>
        <v>0.5629330254041571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100</v>
      </c>
      <c r="G17" s="84">
        <f>(F17/$F$9)*100</f>
        <v>1.443418013856813</v>
      </c>
    </row>
    <row r="18" spans="1:7" ht="12.75">
      <c r="A18" s="29" t="s">
        <v>282</v>
      </c>
      <c r="B18" s="93">
        <v>5704</v>
      </c>
      <c r="C18" s="33">
        <f>(B18/$B$18)*100</f>
        <v>100</v>
      </c>
      <c r="E18" s="34" t="s">
        <v>283</v>
      </c>
      <c r="F18" s="97">
        <v>118</v>
      </c>
      <c r="G18" s="84">
        <f>(F18/$F$9)*100</f>
        <v>1.7032332563510393</v>
      </c>
    </row>
    <row r="19" spans="1:7" ht="12.75">
      <c r="A19" s="36" t="s">
        <v>284</v>
      </c>
      <c r="B19" s="97">
        <v>420</v>
      </c>
      <c r="C19" s="84">
        <f aca="true" t="shared" si="2" ref="C19:C25">(B19/$B$18)*100</f>
        <v>7.363253856942496</v>
      </c>
      <c r="E19" s="34"/>
      <c r="F19" s="97" t="s">
        <v>250</v>
      </c>
      <c r="G19" s="84"/>
    </row>
    <row r="20" spans="1:7" ht="12.75">
      <c r="A20" s="36" t="s">
        <v>285</v>
      </c>
      <c r="B20" s="97">
        <v>1700</v>
      </c>
      <c r="C20" s="84">
        <f t="shared" si="2"/>
        <v>29.803646563814866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2415</v>
      </c>
      <c r="C21" s="84">
        <f t="shared" si="2"/>
        <v>42.33870967741936</v>
      </c>
      <c r="E21" s="38" t="s">
        <v>167</v>
      </c>
      <c r="F21" s="80">
        <v>218</v>
      </c>
      <c r="G21" s="33">
        <f>(F21/$F$21)*100</f>
        <v>100</v>
      </c>
    </row>
    <row r="22" spans="1:7" ht="12.75">
      <c r="A22" s="36" t="s">
        <v>302</v>
      </c>
      <c r="B22" s="97">
        <v>765</v>
      </c>
      <c r="C22" s="84">
        <f t="shared" si="2"/>
        <v>13.411640953716692</v>
      </c>
      <c r="E22" s="34" t="s">
        <v>303</v>
      </c>
      <c r="F22" s="97">
        <v>70</v>
      </c>
      <c r="G22" s="84">
        <f aca="true" t="shared" si="3" ref="G22:G27">(F22/$F$21)*100</f>
        <v>32.11009174311927</v>
      </c>
    </row>
    <row r="23" spans="1:7" ht="12.75">
      <c r="A23" s="36" t="s">
        <v>304</v>
      </c>
      <c r="B23" s="97">
        <v>135</v>
      </c>
      <c r="C23" s="84">
        <f t="shared" si="2"/>
        <v>2.366760168302945</v>
      </c>
      <c r="E23" s="34" t="s">
        <v>305</v>
      </c>
      <c r="F23" s="97">
        <v>18</v>
      </c>
      <c r="G23" s="84">
        <f t="shared" si="3"/>
        <v>8.256880733944955</v>
      </c>
    </row>
    <row r="24" spans="1:7" ht="12.75">
      <c r="A24" s="36" t="s">
        <v>306</v>
      </c>
      <c r="B24" s="97">
        <v>205</v>
      </c>
      <c r="C24" s="84">
        <f t="shared" si="2"/>
        <v>3.5939691444600284</v>
      </c>
      <c r="E24" s="34" t="s">
        <v>307</v>
      </c>
      <c r="F24" s="97">
        <v>7</v>
      </c>
      <c r="G24" s="84">
        <f t="shared" si="3"/>
        <v>3.211009174311927</v>
      </c>
    </row>
    <row r="25" spans="1:7" ht="12.75">
      <c r="A25" s="36" t="s">
        <v>308</v>
      </c>
      <c r="B25" s="97">
        <v>64</v>
      </c>
      <c r="C25" s="84">
        <f t="shared" si="2"/>
        <v>1.1220196353436185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116</v>
      </c>
      <c r="G26" s="84">
        <f t="shared" si="3"/>
        <v>53.21100917431193</v>
      </c>
    </row>
    <row r="27" spans="1:7" ht="12.75">
      <c r="A27" s="36" t="s">
        <v>311</v>
      </c>
      <c r="B27" s="108">
        <v>62.8</v>
      </c>
      <c r="C27" s="37" t="s">
        <v>261</v>
      </c>
      <c r="E27" s="34" t="s">
        <v>312</v>
      </c>
      <c r="F27" s="97">
        <v>7</v>
      </c>
      <c r="G27" s="84">
        <f t="shared" si="3"/>
        <v>3.211009174311927</v>
      </c>
    </row>
    <row r="28" spans="1:7" ht="12.75">
      <c r="A28" s="36" t="s">
        <v>313</v>
      </c>
      <c r="B28" s="108">
        <v>4.7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6708</v>
      </c>
      <c r="G30" s="33">
        <f>(F30/$F$30)*100</f>
        <v>100</v>
      </c>
      <c r="J30" s="39"/>
    </row>
    <row r="31" spans="1:10" ht="12.75">
      <c r="A31" s="95" t="s">
        <v>296</v>
      </c>
      <c r="B31" s="93">
        <v>6198</v>
      </c>
      <c r="C31" s="33">
        <f>(B31/$B$31)*100</f>
        <v>100</v>
      </c>
      <c r="E31" s="34" t="s">
        <v>317</v>
      </c>
      <c r="F31" s="97">
        <v>5752</v>
      </c>
      <c r="G31" s="101">
        <f>(F31/$F$30)*100</f>
        <v>85.74836016696482</v>
      </c>
      <c r="J31" s="39"/>
    </row>
    <row r="32" spans="1:10" ht="12.75">
      <c r="A32" s="36" t="s">
        <v>318</v>
      </c>
      <c r="B32" s="97">
        <v>2052</v>
      </c>
      <c r="C32" s="10">
        <f>(B32/$B$31)*100</f>
        <v>33.10745401742498</v>
      </c>
      <c r="E32" s="34" t="s">
        <v>319</v>
      </c>
      <c r="F32" s="97">
        <v>956</v>
      </c>
      <c r="G32" s="101">
        <f aca="true" t="shared" si="4" ref="G32:G39">(F32/$F$30)*100</f>
        <v>14.251639833035181</v>
      </c>
      <c r="J32" s="39"/>
    </row>
    <row r="33" spans="1:10" ht="12.75">
      <c r="A33" s="36" t="s">
        <v>320</v>
      </c>
      <c r="B33" s="97">
        <v>2970</v>
      </c>
      <c r="C33" s="10">
        <f aca="true" t="shared" si="5" ref="C33:C38">(B33/$B$31)*100</f>
        <v>47.91868344627299</v>
      </c>
      <c r="E33" s="34" t="s">
        <v>321</v>
      </c>
      <c r="F33" s="97">
        <v>339</v>
      </c>
      <c r="G33" s="101">
        <f t="shared" si="4"/>
        <v>5.053667262969588</v>
      </c>
      <c r="J33" s="39"/>
    </row>
    <row r="34" spans="1:7" ht="12.75">
      <c r="A34" s="36" t="s">
        <v>322</v>
      </c>
      <c r="B34" s="97">
        <v>386</v>
      </c>
      <c r="C34" s="10">
        <f t="shared" si="5"/>
        <v>6.227815424330429</v>
      </c>
      <c r="E34" s="34" t="s">
        <v>323</v>
      </c>
      <c r="F34" s="97">
        <v>672</v>
      </c>
      <c r="G34" s="101">
        <f t="shared" si="4"/>
        <v>10.01788908765653</v>
      </c>
    </row>
    <row r="35" spans="1:7" ht="12.75">
      <c r="A35" s="36" t="s">
        <v>325</v>
      </c>
      <c r="B35" s="97">
        <v>268</v>
      </c>
      <c r="C35" s="10">
        <f t="shared" si="5"/>
        <v>4.323975475959988</v>
      </c>
      <c r="E35" s="34" t="s">
        <v>321</v>
      </c>
      <c r="F35" s="97">
        <v>251</v>
      </c>
      <c r="G35" s="101">
        <f t="shared" si="4"/>
        <v>3.7418008348240903</v>
      </c>
    </row>
    <row r="36" spans="1:7" ht="12.75">
      <c r="A36" s="36" t="s">
        <v>297</v>
      </c>
      <c r="B36" s="97">
        <v>170</v>
      </c>
      <c r="C36" s="10">
        <f t="shared" si="5"/>
        <v>2.7428202646014843</v>
      </c>
      <c r="E36" s="34" t="s">
        <v>327</v>
      </c>
      <c r="F36" s="97">
        <v>230</v>
      </c>
      <c r="G36" s="101">
        <f t="shared" si="4"/>
        <v>3.428741800834824</v>
      </c>
    </row>
    <row r="37" spans="1:7" ht="12.75">
      <c r="A37" s="36" t="s">
        <v>326</v>
      </c>
      <c r="B37" s="97">
        <v>522</v>
      </c>
      <c r="C37" s="10">
        <f t="shared" si="5"/>
        <v>8.422071636011616</v>
      </c>
      <c r="E37" s="34" t="s">
        <v>321</v>
      </c>
      <c r="F37" s="97">
        <v>58</v>
      </c>
      <c r="G37" s="101">
        <f t="shared" si="4"/>
        <v>0.8646392367322601</v>
      </c>
    </row>
    <row r="38" spans="1:7" ht="12.75">
      <c r="A38" s="36" t="s">
        <v>297</v>
      </c>
      <c r="B38" s="97">
        <v>111</v>
      </c>
      <c r="C38" s="10">
        <f t="shared" si="5"/>
        <v>1.7909002904162634</v>
      </c>
      <c r="E38" s="34" t="s">
        <v>259</v>
      </c>
      <c r="F38" s="97">
        <v>21</v>
      </c>
      <c r="G38" s="101">
        <f t="shared" si="4"/>
        <v>0.31305903398926654</v>
      </c>
    </row>
    <row r="39" spans="1:7" ht="12.75">
      <c r="A39" s="36"/>
      <c r="B39" s="97" t="s">
        <v>250</v>
      </c>
      <c r="C39" s="10"/>
      <c r="E39" s="34" t="s">
        <v>321</v>
      </c>
      <c r="F39" s="97">
        <v>16</v>
      </c>
      <c r="G39" s="101">
        <f t="shared" si="4"/>
        <v>0.2385211687537269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80</v>
      </c>
      <c r="C42" s="33">
        <f>(B42/$B$42)*100</f>
        <v>100</v>
      </c>
      <c r="E42" s="31" t="s">
        <v>268</v>
      </c>
      <c r="F42" s="80">
        <v>6928</v>
      </c>
      <c r="G42" s="99">
        <f>(F42/$F$42)*100</f>
        <v>100</v>
      </c>
      <c r="I42" s="39"/>
    </row>
    <row r="43" spans="1:7" ht="12.75">
      <c r="A43" s="36" t="s">
        <v>301</v>
      </c>
      <c r="B43" s="98">
        <v>34</v>
      </c>
      <c r="C43" s="102">
        <f>(B43/$B$42)*100</f>
        <v>42.5</v>
      </c>
      <c r="E43" s="60" t="s">
        <v>168</v>
      </c>
      <c r="F43" s="106">
        <v>6253</v>
      </c>
      <c r="G43" s="107">
        <f aca="true" t="shared" si="6" ref="G43:G71">(F43/$F$42)*100</f>
        <v>90.25692840646651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4</v>
      </c>
      <c r="G45" s="101">
        <f t="shared" si="6"/>
        <v>0.057736720554272515</v>
      </c>
    </row>
    <row r="46" spans="1:7" ht="12.75">
      <c r="A46" s="29" t="s">
        <v>331</v>
      </c>
      <c r="B46" s="93">
        <v>6037</v>
      </c>
      <c r="C46" s="33">
        <f>(B46/$B$46)*100</f>
        <v>100</v>
      </c>
      <c r="E46" s="1" t="s">
        <v>332</v>
      </c>
      <c r="F46" s="97">
        <v>10</v>
      </c>
      <c r="G46" s="101">
        <f t="shared" si="6"/>
        <v>0.14434180138568128</v>
      </c>
    </row>
    <row r="47" spans="1:7" ht="12.75">
      <c r="A47" s="36" t="s">
        <v>333</v>
      </c>
      <c r="B47" s="97">
        <v>827</v>
      </c>
      <c r="C47" s="10">
        <f>(B47/$B$46)*100</f>
        <v>13.69885704820275</v>
      </c>
      <c r="E47" s="1" t="s">
        <v>334</v>
      </c>
      <c r="F47" s="97">
        <v>81</v>
      </c>
      <c r="G47" s="101">
        <f t="shared" si="6"/>
        <v>1.1691685912240184</v>
      </c>
    </row>
    <row r="48" spans="1:7" ht="12.75">
      <c r="A48" s="36"/>
      <c r="B48" s="93" t="s">
        <v>250</v>
      </c>
      <c r="C48" s="10"/>
      <c r="E48" s="1" t="s">
        <v>335</v>
      </c>
      <c r="F48" s="97">
        <v>606</v>
      </c>
      <c r="G48" s="101">
        <f t="shared" si="6"/>
        <v>8.747113163972287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172</v>
      </c>
      <c r="G49" s="101">
        <f t="shared" si="6"/>
        <v>2.4826789838337184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12</v>
      </c>
      <c r="G50" s="101">
        <f t="shared" si="6"/>
        <v>0.17321016166281755</v>
      </c>
    </row>
    <row r="51" spans="1:7" ht="12.75">
      <c r="A51" s="5" t="s">
        <v>338</v>
      </c>
      <c r="B51" s="93">
        <v>769</v>
      </c>
      <c r="C51" s="33">
        <f>(B51/$B$51)*100</f>
        <v>100</v>
      </c>
      <c r="E51" s="1" t="s">
        <v>339</v>
      </c>
      <c r="F51" s="97">
        <v>961</v>
      </c>
      <c r="G51" s="101">
        <f t="shared" si="6"/>
        <v>13.871247113163973</v>
      </c>
    </row>
    <row r="52" spans="1:7" ht="12.75">
      <c r="A52" s="4" t="s">
        <v>340</v>
      </c>
      <c r="B52" s="98">
        <v>48</v>
      </c>
      <c r="C52" s="10">
        <f>(B52/$B$51)*100</f>
        <v>6.241872561768531</v>
      </c>
      <c r="E52" s="1" t="s">
        <v>341</v>
      </c>
      <c r="F52" s="97">
        <v>3</v>
      </c>
      <c r="G52" s="101">
        <f t="shared" si="6"/>
        <v>0.04330254041570439</v>
      </c>
    </row>
    <row r="53" spans="1:7" ht="12.75">
      <c r="A53" s="4"/>
      <c r="B53" s="93" t="s">
        <v>250</v>
      </c>
      <c r="C53" s="10"/>
      <c r="E53" s="1" t="s">
        <v>342</v>
      </c>
      <c r="F53" s="97">
        <v>29</v>
      </c>
      <c r="G53" s="101">
        <f t="shared" si="6"/>
        <v>0.41859122401847576</v>
      </c>
    </row>
    <row r="54" spans="1:7" ht="14.25">
      <c r="A54" s="5" t="s">
        <v>343</v>
      </c>
      <c r="B54" s="93">
        <v>2154</v>
      </c>
      <c r="C54" s="33">
        <f>(B54/$B$54)*100</f>
        <v>100</v>
      </c>
      <c r="E54" s="1" t="s">
        <v>201</v>
      </c>
      <c r="F54" s="97">
        <v>721</v>
      </c>
      <c r="G54" s="101">
        <f t="shared" si="6"/>
        <v>10.40704387990762</v>
      </c>
    </row>
    <row r="55" spans="1:7" ht="12.75">
      <c r="A55" s="4" t="s">
        <v>340</v>
      </c>
      <c r="B55" s="98">
        <v>387</v>
      </c>
      <c r="C55" s="10">
        <f>(B55/$B$54)*100</f>
        <v>17.96657381615599</v>
      </c>
      <c r="E55" s="1" t="s">
        <v>344</v>
      </c>
      <c r="F55" s="97">
        <v>640</v>
      </c>
      <c r="G55" s="101">
        <f t="shared" si="6"/>
        <v>9.237875288683602</v>
      </c>
    </row>
    <row r="56" spans="1:7" ht="12.75">
      <c r="A56" s="4" t="s">
        <v>345</v>
      </c>
      <c r="B56" s="119">
        <v>57.9</v>
      </c>
      <c r="C56" s="37" t="s">
        <v>261</v>
      </c>
      <c r="E56" s="1" t="s">
        <v>346</v>
      </c>
      <c r="F56" s="97">
        <v>10</v>
      </c>
      <c r="G56" s="101">
        <f t="shared" si="6"/>
        <v>0.14434180138568128</v>
      </c>
    </row>
    <row r="57" spans="1:7" ht="12.75">
      <c r="A57" s="4" t="s">
        <v>347</v>
      </c>
      <c r="B57" s="98">
        <v>1767</v>
      </c>
      <c r="C57" s="10">
        <f>(B57/$B$54)*100</f>
        <v>82.03342618384401</v>
      </c>
      <c r="E57" s="1" t="s">
        <v>348</v>
      </c>
      <c r="F57" s="97">
        <v>42</v>
      </c>
      <c r="G57" s="101">
        <f t="shared" si="6"/>
        <v>0.6062355658198615</v>
      </c>
    </row>
    <row r="58" spans="1:7" ht="12.75">
      <c r="A58" s="4" t="s">
        <v>345</v>
      </c>
      <c r="B58" s="119">
        <v>74.1</v>
      </c>
      <c r="C58" s="37" t="s">
        <v>261</v>
      </c>
      <c r="E58" s="1" t="s">
        <v>349</v>
      </c>
      <c r="F58" s="97">
        <v>216</v>
      </c>
      <c r="G58" s="101">
        <f t="shared" si="6"/>
        <v>3.117782909930716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421</v>
      </c>
      <c r="C60" s="33">
        <f>(B60/$B$60)*100</f>
        <v>100</v>
      </c>
      <c r="E60" s="1" t="s">
        <v>352</v>
      </c>
      <c r="F60" s="97">
        <v>48</v>
      </c>
      <c r="G60" s="101">
        <f t="shared" si="6"/>
        <v>0.6928406466512702</v>
      </c>
    </row>
    <row r="61" spans="1:7" ht="12.75">
      <c r="A61" s="4" t="s">
        <v>340</v>
      </c>
      <c r="B61" s="97">
        <v>178</v>
      </c>
      <c r="C61" s="10">
        <f>(B61/$B$60)*100</f>
        <v>42.280285035629454</v>
      </c>
      <c r="E61" s="1" t="s">
        <v>353</v>
      </c>
      <c r="F61" s="97">
        <v>29</v>
      </c>
      <c r="G61" s="101">
        <f t="shared" si="6"/>
        <v>0.41859122401847576</v>
      </c>
    </row>
    <row r="62" spans="1:7" ht="12.75">
      <c r="A62" s="4"/>
      <c r="B62" s="93" t="s">
        <v>250</v>
      </c>
      <c r="C62" s="10"/>
      <c r="E62" s="1" t="s">
        <v>354</v>
      </c>
      <c r="F62" s="97">
        <v>96</v>
      </c>
      <c r="G62" s="101">
        <f t="shared" si="6"/>
        <v>1.3856812933025404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6708</v>
      </c>
      <c r="C64" s="33">
        <f>(B64/$B$64)*100</f>
        <v>100</v>
      </c>
      <c r="E64" s="1" t="s">
        <v>358</v>
      </c>
      <c r="F64" s="97">
        <v>274</v>
      </c>
      <c r="G64" s="101">
        <f t="shared" si="6"/>
        <v>3.954965357967667</v>
      </c>
    </row>
    <row r="65" spans="1:7" ht="12.75">
      <c r="A65" s="4" t="s">
        <v>256</v>
      </c>
      <c r="B65" s="97">
        <v>3705</v>
      </c>
      <c r="C65" s="10">
        <f>(B65/$B$64)*100</f>
        <v>55.23255813953488</v>
      </c>
      <c r="E65" s="1" t="s">
        <v>359</v>
      </c>
      <c r="F65" s="97">
        <v>63</v>
      </c>
      <c r="G65" s="101">
        <f t="shared" si="6"/>
        <v>0.9093533487297921</v>
      </c>
    </row>
    <row r="66" spans="1:7" ht="12.75">
      <c r="A66" s="4" t="s">
        <v>257</v>
      </c>
      <c r="B66" s="97">
        <v>2760</v>
      </c>
      <c r="C66" s="10">
        <f aca="true" t="shared" si="7" ref="C66:C71">(B66/$B$64)*100</f>
        <v>41.14490161001789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793</v>
      </c>
      <c r="C67" s="10">
        <f t="shared" si="7"/>
        <v>11.821705426356589</v>
      </c>
      <c r="E67" s="1" t="s">
        <v>362</v>
      </c>
      <c r="F67" s="97">
        <v>81</v>
      </c>
      <c r="G67" s="101">
        <f t="shared" si="6"/>
        <v>1.1691685912240184</v>
      </c>
    </row>
    <row r="68" spans="1:7" ht="12.75">
      <c r="A68" s="4" t="s">
        <v>363</v>
      </c>
      <c r="B68" s="97">
        <v>1967</v>
      </c>
      <c r="C68" s="10">
        <f t="shared" si="7"/>
        <v>29.3231961836613</v>
      </c>
      <c r="E68" s="1" t="s">
        <v>364</v>
      </c>
      <c r="F68" s="97">
        <v>300</v>
      </c>
      <c r="G68" s="101">
        <f t="shared" si="6"/>
        <v>4.330254041570439</v>
      </c>
    </row>
    <row r="69" spans="1:7" ht="12.75">
      <c r="A69" s="4" t="s">
        <v>365</v>
      </c>
      <c r="B69" s="97">
        <v>1685</v>
      </c>
      <c r="C69" s="10">
        <f t="shared" si="7"/>
        <v>25.119260584376864</v>
      </c>
      <c r="E69" s="1" t="s">
        <v>366</v>
      </c>
      <c r="F69" s="97">
        <v>52</v>
      </c>
      <c r="G69" s="101">
        <f t="shared" si="6"/>
        <v>0.7505773672055427</v>
      </c>
    </row>
    <row r="70" spans="1:7" ht="12.75">
      <c r="A70" s="4" t="s">
        <v>367</v>
      </c>
      <c r="B70" s="97">
        <v>282</v>
      </c>
      <c r="C70" s="10">
        <f t="shared" si="7"/>
        <v>4.203935599284437</v>
      </c>
      <c r="E70" s="1" t="s">
        <v>368</v>
      </c>
      <c r="F70" s="97">
        <v>56</v>
      </c>
      <c r="G70" s="101">
        <f t="shared" si="6"/>
        <v>0.8083140877598153</v>
      </c>
    </row>
    <row r="71" spans="1:7" ht="12.75">
      <c r="A71" s="7" t="s">
        <v>258</v>
      </c>
      <c r="B71" s="103">
        <v>243</v>
      </c>
      <c r="C71" s="40">
        <f t="shared" si="7"/>
        <v>3.6225402504472273</v>
      </c>
      <c r="D71" s="41"/>
      <c r="E71" s="9" t="s">
        <v>369</v>
      </c>
      <c r="F71" s="103">
        <v>1747</v>
      </c>
      <c r="G71" s="104">
        <f t="shared" si="6"/>
        <v>25.216512702078518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6155</v>
      </c>
      <c r="C9" s="81">
        <f>(B9/$B$9)*100</f>
        <v>100</v>
      </c>
      <c r="D9" s="65"/>
      <c r="E9" s="79" t="s">
        <v>381</v>
      </c>
      <c r="F9" s="80">
        <v>1338</v>
      </c>
      <c r="G9" s="81">
        <f>(F9/$F$9)*100</f>
        <v>100</v>
      </c>
    </row>
    <row r="10" spans="1:7" ht="12.75">
      <c r="A10" s="82" t="s">
        <v>382</v>
      </c>
      <c r="B10" s="97">
        <v>1781</v>
      </c>
      <c r="C10" s="105">
        <f>(B10/$B$9)*100</f>
        <v>28.935824532900078</v>
      </c>
      <c r="D10" s="65"/>
      <c r="E10" s="78" t="s">
        <v>383</v>
      </c>
      <c r="F10" s="97">
        <v>86</v>
      </c>
      <c r="G10" s="105">
        <f aca="true" t="shared" si="0" ref="G10:G19">(F10/$F$9)*100</f>
        <v>6.427503736920777</v>
      </c>
    </row>
    <row r="11" spans="1:7" ht="12.75">
      <c r="A11" s="82" t="s">
        <v>384</v>
      </c>
      <c r="B11" s="97">
        <v>1777</v>
      </c>
      <c r="C11" s="105">
        <f aca="true" t="shared" si="1" ref="C11:C16">(B11/$B$9)*100</f>
        <v>28.870836718115356</v>
      </c>
      <c r="D11" s="65"/>
      <c r="E11" s="78" t="s">
        <v>385</v>
      </c>
      <c r="F11" s="97">
        <v>90</v>
      </c>
      <c r="G11" s="105">
        <f t="shared" si="0"/>
        <v>6.726457399103139</v>
      </c>
    </row>
    <row r="12" spans="1:7" ht="12.75">
      <c r="A12" s="82" t="s">
        <v>386</v>
      </c>
      <c r="B12" s="97">
        <v>1676</v>
      </c>
      <c r="C12" s="105">
        <f>(B12/$B$9)*100</f>
        <v>27.229894394800976</v>
      </c>
      <c r="D12" s="65"/>
      <c r="E12" s="78" t="s">
        <v>387</v>
      </c>
      <c r="F12" s="97">
        <v>172</v>
      </c>
      <c r="G12" s="105">
        <f t="shared" si="0"/>
        <v>12.855007473841553</v>
      </c>
    </row>
    <row r="13" spans="1:7" ht="12.75">
      <c r="A13" s="82" t="s">
        <v>388</v>
      </c>
      <c r="B13" s="97">
        <v>101</v>
      </c>
      <c r="C13" s="105">
        <f>(B13/$B$9)*100</f>
        <v>1.6409423233143785</v>
      </c>
      <c r="D13" s="65"/>
      <c r="E13" s="78" t="s">
        <v>389</v>
      </c>
      <c r="F13" s="97">
        <v>168</v>
      </c>
      <c r="G13" s="105">
        <f t="shared" si="0"/>
        <v>12.556053811659194</v>
      </c>
    </row>
    <row r="14" spans="1:7" ht="12.75">
      <c r="A14" s="82" t="s">
        <v>390</v>
      </c>
      <c r="B14" s="109">
        <v>5.7</v>
      </c>
      <c r="C14" s="112" t="s">
        <v>261</v>
      </c>
      <c r="D14" s="65"/>
      <c r="E14" s="78" t="s">
        <v>391</v>
      </c>
      <c r="F14" s="97">
        <v>251</v>
      </c>
      <c r="G14" s="105">
        <f t="shared" si="0"/>
        <v>18.7593423019432</v>
      </c>
    </row>
    <row r="15" spans="1:7" ht="12.75">
      <c r="A15" s="82" t="s">
        <v>392</v>
      </c>
      <c r="B15" s="109">
        <v>4</v>
      </c>
      <c r="C15" s="105">
        <f t="shared" si="1"/>
        <v>0.06498781478472786</v>
      </c>
      <c r="D15" s="65"/>
      <c r="E15" s="78" t="s">
        <v>393</v>
      </c>
      <c r="F15" s="97">
        <v>289</v>
      </c>
      <c r="G15" s="105">
        <f t="shared" si="0"/>
        <v>21.599402092675636</v>
      </c>
    </row>
    <row r="16" spans="1:7" ht="12.75">
      <c r="A16" s="82" t="s">
        <v>67</v>
      </c>
      <c r="B16" s="97">
        <v>4374</v>
      </c>
      <c r="C16" s="105">
        <f t="shared" si="1"/>
        <v>71.06417546709991</v>
      </c>
      <c r="D16" s="65"/>
      <c r="E16" s="78" t="s">
        <v>68</v>
      </c>
      <c r="F16" s="97">
        <v>178</v>
      </c>
      <c r="G16" s="105">
        <f t="shared" si="0"/>
        <v>13.303437967115098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86</v>
      </c>
      <c r="G17" s="105">
        <f t="shared" si="0"/>
        <v>6.427503736920777</v>
      </c>
    </row>
    <row r="18" spans="1:7" ht="12.75">
      <c r="A18" s="77" t="s">
        <v>70</v>
      </c>
      <c r="B18" s="80">
        <v>1424</v>
      </c>
      <c r="C18" s="81">
        <f>(B18/$B$18)*100</f>
        <v>100</v>
      </c>
      <c r="D18" s="65"/>
      <c r="E18" s="78" t="s">
        <v>170</v>
      </c>
      <c r="F18" s="97">
        <v>14</v>
      </c>
      <c r="G18" s="105">
        <f t="shared" si="0"/>
        <v>1.046337817638266</v>
      </c>
    </row>
    <row r="19" spans="1:9" ht="12.75">
      <c r="A19" s="82" t="s">
        <v>382</v>
      </c>
      <c r="B19" s="97">
        <v>836</v>
      </c>
      <c r="C19" s="105">
        <f>(B19/$B$18)*100</f>
        <v>58.70786516853933</v>
      </c>
      <c r="D19" s="65"/>
      <c r="E19" s="78" t="s">
        <v>169</v>
      </c>
      <c r="F19" s="98">
        <v>4</v>
      </c>
      <c r="G19" s="105">
        <f t="shared" si="0"/>
        <v>0.29895366218236175</v>
      </c>
      <c r="I19" s="117"/>
    </row>
    <row r="20" spans="1:7" ht="12.75">
      <c r="A20" s="82" t="s">
        <v>384</v>
      </c>
      <c r="B20" s="97">
        <v>836</v>
      </c>
      <c r="C20" s="105">
        <f>(B20/$B$18)*100</f>
        <v>58.70786516853933</v>
      </c>
      <c r="D20" s="65"/>
      <c r="E20" s="78" t="s">
        <v>71</v>
      </c>
      <c r="F20" s="97">
        <v>43182</v>
      </c>
      <c r="G20" s="112" t="s">
        <v>261</v>
      </c>
    </row>
    <row r="21" spans="1:7" ht="12.75">
      <c r="A21" s="82" t="s">
        <v>386</v>
      </c>
      <c r="B21" s="97">
        <v>765</v>
      </c>
      <c r="C21" s="105">
        <f>(B21/$B$18)*100</f>
        <v>53.72191011235955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1056</v>
      </c>
      <c r="G22" s="105">
        <f>(F22/$F$9)*100</f>
        <v>78.9237668161435</v>
      </c>
    </row>
    <row r="23" spans="1:7" ht="12.75">
      <c r="A23" s="77" t="s">
        <v>73</v>
      </c>
      <c r="B23" s="80">
        <v>258</v>
      </c>
      <c r="C23" s="81">
        <f>(B23/$B$23)*100</f>
        <v>100</v>
      </c>
      <c r="D23" s="65"/>
      <c r="E23" s="78" t="s">
        <v>74</v>
      </c>
      <c r="F23" s="97">
        <v>53984</v>
      </c>
      <c r="G23" s="112" t="s">
        <v>261</v>
      </c>
    </row>
    <row r="24" spans="1:7" ht="12.75">
      <c r="A24" s="82" t="s">
        <v>75</v>
      </c>
      <c r="B24" s="97">
        <v>156</v>
      </c>
      <c r="C24" s="105">
        <f>(B24/$B$23)*100</f>
        <v>60.46511627906976</v>
      </c>
      <c r="D24" s="65"/>
      <c r="E24" s="78" t="s">
        <v>76</v>
      </c>
      <c r="F24" s="97">
        <v>394</v>
      </c>
      <c r="G24" s="105">
        <f>(F24/$F$9)*100</f>
        <v>29.446935724962632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11437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30</v>
      </c>
      <c r="G26" s="105">
        <f>(F26/$F$9)*100</f>
        <v>2.242152466367713</v>
      </c>
    </row>
    <row r="27" spans="1:7" ht="12.75">
      <c r="A27" s="77" t="s">
        <v>85</v>
      </c>
      <c r="B27" s="80">
        <v>1610</v>
      </c>
      <c r="C27" s="81">
        <f>(B27/$B$27)*100</f>
        <v>100</v>
      </c>
      <c r="D27" s="65"/>
      <c r="E27" s="78" t="s">
        <v>78</v>
      </c>
      <c r="F27" s="98">
        <v>5987</v>
      </c>
      <c r="G27" s="112" t="s">
        <v>261</v>
      </c>
    </row>
    <row r="28" spans="1:7" ht="12.75">
      <c r="A28" s="82" t="s">
        <v>86</v>
      </c>
      <c r="B28" s="97">
        <v>1349</v>
      </c>
      <c r="C28" s="105">
        <f aca="true" t="shared" si="2" ref="C28:C33">(B28/$B$27)*100</f>
        <v>83.7888198757764</v>
      </c>
      <c r="D28" s="65"/>
      <c r="E28" s="78" t="s">
        <v>79</v>
      </c>
      <c r="F28" s="97">
        <v>26</v>
      </c>
      <c r="G28" s="105">
        <f>(F28/$F$9)*100</f>
        <v>1.9431988041853512</v>
      </c>
    </row>
    <row r="29" spans="1:7" ht="12.75">
      <c r="A29" s="82" t="s">
        <v>87</v>
      </c>
      <c r="B29" s="97">
        <v>198</v>
      </c>
      <c r="C29" s="105">
        <f t="shared" si="2"/>
        <v>12.298136645962733</v>
      </c>
      <c r="D29" s="65"/>
      <c r="E29" s="78" t="s">
        <v>80</v>
      </c>
      <c r="F29" s="97">
        <v>2542</v>
      </c>
      <c r="G29" s="112" t="s">
        <v>261</v>
      </c>
    </row>
    <row r="30" spans="1:7" ht="12.75">
      <c r="A30" s="82" t="s">
        <v>88</v>
      </c>
      <c r="B30" s="97">
        <v>15</v>
      </c>
      <c r="C30" s="105">
        <f t="shared" si="2"/>
        <v>0.9316770186335404</v>
      </c>
      <c r="D30" s="65"/>
      <c r="E30" s="78" t="s">
        <v>81</v>
      </c>
      <c r="F30" s="97">
        <v>275</v>
      </c>
      <c r="G30" s="105">
        <f>(F30/$F$9)*100</f>
        <v>20.553064275037368</v>
      </c>
    </row>
    <row r="31" spans="1:7" ht="12.75">
      <c r="A31" s="82" t="s">
        <v>115</v>
      </c>
      <c r="B31" s="97">
        <v>9</v>
      </c>
      <c r="C31" s="105">
        <f t="shared" si="2"/>
        <v>0.5590062111801243</v>
      </c>
      <c r="D31" s="65"/>
      <c r="E31" s="78" t="s">
        <v>82</v>
      </c>
      <c r="F31" s="97">
        <v>9220</v>
      </c>
      <c r="G31" s="112" t="s">
        <v>261</v>
      </c>
    </row>
    <row r="32" spans="1:7" ht="12.75">
      <c r="A32" s="82" t="s">
        <v>89</v>
      </c>
      <c r="B32" s="97">
        <v>7</v>
      </c>
      <c r="C32" s="105">
        <f t="shared" si="2"/>
        <v>0.43478260869565216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32</v>
      </c>
      <c r="C33" s="105">
        <f t="shared" si="2"/>
        <v>1.9875776397515528</v>
      </c>
      <c r="D33" s="65"/>
      <c r="E33" s="79" t="s">
        <v>84</v>
      </c>
      <c r="F33" s="80">
        <v>1026</v>
      </c>
      <c r="G33" s="81">
        <f>(F33/$F$33)*100</f>
        <v>100</v>
      </c>
    </row>
    <row r="34" spans="1:7" ht="12.75">
      <c r="A34" s="82" t="s">
        <v>91</v>
      </c>
      <c r="B34" s="120">
        <v>24.1</v>
      </c>
      <c r="C34" s="112" t="s">
        <v>261</v>
      </c>
      <c r="D34" s="65"/>
      <c r="E34" s="78" t="s">
        <v>383</v>
      </c>
      <c r="F34" s="97">
        <v>44</v>
      </c>
      <c r="G34" s="105">
        <f aca="true" t="shared" si="3" ref="G34:G43">(F34/$F$33)*100</f>
        <v>4.28849902534113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34</v>
      </c>
      <c r="G35" s="105">
        <f t="shared" si="3"/>
        <v>3.313840155945419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107</v>
      </c>
      <c r="G36" s="105">
        <f t="shared" si="3"/>
        <v>10.428849902534113</v>
      </c>
    </row>
    <row r="37" spans="1:7" ht="12.75">
      <c r="A37" s="77" t="s">
        <v>94</v>
      </c>
      <c r="B37" s="80">
        <v>1676</v>
      </c>
      <c r="C37" s="81">
        <f>(B37/$B$37)*100</f>
        <v>100</v>
      </c>
      <c r="D37" s="65"/>
      <c r="E37" s="78" t="s">
        <v>389</v>
      </c>
      <c r="F37" s="97">
        <v>140</v>
      </c>
      <c r="G37" s="105">
        <f t="shared" si="3"/>
        <v>13.64522417153996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217</v>
      </c>
      <c r="G38" s="105">
        <f t="shared" si="3"/>
        <v>21.150097465886937</v>
      </c>
    </row>
    <row r="39" spans="1:7" ht="12.75">
      <c r="A39" s="82" t="s">
        <v>97</v>
      </c>
      <c r="B39" s="98">
        <v>385</v>
      </c>
      <c r="C39" s="105">
        <f>(B39/$B$37)*100</f>
        <v>22.971360381861576</v>
      </c>
      <c r="D39" s="65"/>
      <c r="E39" s="78" t="s">
        <v>393</v>
      </c>
      <c r="F39" s="97">
        <v>227</v>
      </c>
      <c r="G39" s="105">
        <f t="shared" si="3"/>
        <v>22.12475633528265</v>
      </c>
    </row>
    <row r="40" spans="1:7" ht="12.75">
      <c r="A40" s="82" t="s">
        <v>98</v>
      </c>
      <c r="B40" s="98">
        <v>345</v>
      </c>
      <c r="C40" s="105">
        <f>(B40/$B$37)*100</f>
        <v>20.58472553699284</v>
      </c>
      <c r="D40" s="65"/>
      <c r="E40" s="78" t="s">
        <v>68</v>
      </c>
      <c r="F40" s="97">
        <v>175</v>
      </c>
      <c r="G40" s="105">
        <f t="shared" si="3"/>
        <v>17.05653021442495</v>
      </c>
    </row>
    <row r="41" spans="1:7" ht="12.75">
      <c r="A41" s="82" t="s">
        <v>100</v>
      </c>
      <c r="B41" s="98">
        <v>328</v>
      </c>
      <c r="C41" s="105">
        <f>(B41/$B$37)*100</f>
        <v>19.570405727923628</v>
      </c>
      <c r="D41" s="65"/>
      <c r="E41" s="78" t="s">
        <v>69</v>
      </c>
      <c r="F41" s="97">
        <v>69</v>
      </c>
      <c r="G41" s="105">
        <f t="shared" si="3"/>
        <v>6.725146198830409</v>
      </c>
    </row>
    <row r="42" spans="1:7" ht="12.75">
      <c r="A42" s="82" t="s">
        <v>260</v>
      </c>
      <c r="B42" s="98">
        <v>11</v>
      </c>
      <c r="C42" s="105">
        <f>(B42/$B$37)*100</f>
        <v>0.6563245823389021</v>
      </c>
      <c r="D42" s="65"/>
      <c r="E42" s="78" t="s">
        <v>170</v>
      </c>
      <c r="F42" s="97">
        <v>9</v>
      </c>
      <c r="G42" s="105">
        <f t="shared" si="3"/>
        <v>0.8771929824561403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4</v>
      </c>
      <c r="G43" s="105">
        <f t="shared" si="3"/>
        <v>0.3898635477582846</v>
      </c>
    </row>
    <row r="44" spans="1:7" ht="12.75">
      <c r="A44" s="82" t="s">
        <v>291</v>
      </c>
      <c r="B44" s="98">
        <v>228</v>
      </c>
      <c r="C44" s="105">
        <f>(B44/$B$37)*100</f>
        <v>13.60381861575179</v>
      </c>
      <c r="D44" s="65"/>
      <c r="E44" s="78" t="s">
        <v>93</v>
      </c>
      <c r="F44" s="97">
        <v>46987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379</v>
      </c>
      <c r="C46" s="105">
        <f>(B46/$B$37)*100</f>
        <v>22.613365155131266</v>
      </c>
      <c r="D46" s="65"/>
      <c r="E46" s="78" t="s">
        <v>96</v>
      </c>
      <c r="F46" s="97">
        <v>17141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37901</v>
      </c>
      <c r="G48" s="112" t="s">
        <v>261</v>
      </c>
    </row>
    <row r="49" spans="1:7" ht="13.5" thickBot="1">
      <c r="A49" s="82" t="s">
        <v>292</v>
      </c>
      <c r="B49" s="98">
        <v>43</v>
      </c>
      <c r="C49" s="105">
        <f aca="true" t="shared" si="4" ref="C49:C55">(B49/$B$37)*100</f>
        <v>2.56563245823389</v>
      </c>
      <c r="D49" s="87"/>
      <c r="E49" s="88" t="s">
        <v>102</v>
      </c>
      <c r="F49" s="113">
        <v>27928</v>
      </c>
      <c r="G49" s="114" t="s">
        <v>261</v>
      </c>
    </row>
    <row r="50" spans="1:7" ht="13.5" thickTop="1">
      <c r="A50" s="82" t="s">
        <v>116</v>
      </c>
      <c r="B50" s="98">
        <v>171</v>
      </c>
      <c r="C50" s="105">
        <f t="shared" si="4"/>
        <v>10.202863961813842</v>
      </c>
      <c r="D50" s="65"/>
      <c r="E50" s="78"/>
      <c r="F50" s="86"/>
      <c r="G50" s="85"/>
    </row>
    <row r="51" spans="1:7" ht="12.75">
      <c r="A51" s="82" t="s">
        <v>117</v>
      </c>
      <c r="B51" s="98">
        <v>334</v>
      </c>
      <c r="C51" s="105">
        <f t="shared" si="4"/>
        <v>19.928400954653938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24</v>
      </c>
      <c r="C52" s="105">
        <f t="shared" si="4"/>
        <v>1.431980906921241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148</v>
      </c>
      <c r="C53" s="105">
        <f t="shared" si="4"/>
        <v>8.83054892601432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79</v>
      </c>
      <c r="C54" s="105">
        <f t="shared" si="4"/>
        <v>4.713603818615752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</v>
      </c>
      <c r="C55" s="105">
        <f t="shared" si="4"/>
        <v>0.41766109785202865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63</v>
      </c>
      <c r="C57" s="105">
        <f>(B57/$B$37)*100</f>
        <v>3.758949880668258</v>
      </c>
      <c r="D57" s="65"/>
      <c r="E57" s="79" t="s">
        <v>84</v>
      </c>
      <c r="F57" s="80">
        <v>66</v>
      </c>
      <c r="G57" s="105">
        <f>(F57/L57)*100</f>
        <v>6.432748538011696</v>
      </c>
      <c r="H57" s="79" t="s">
        <v>84</v>
      </c>
      <c r="L57" s="15">
        <v>1026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49</v>
      </c>
      <c r="G58" s="105">
        <f>(F58/L58)*100</f>
        <v>10.359408033826638</v>
      </c>
      <c r="H58" s="78" t="s">
        <v>118</v>
      </c>
      <c r="L58" s="15">
        <v>473</v>
      </c>
    </row>
    <row r="59" spans="1:12" ht="12.75">
      <c r="A59" s="82" t="s">
        <v>112</v>
      </c>
      <c r="B59" s="98">
        <v>64</v>
      </c>
      <c r="C59" s="105">
        <f>(B59/$B$37)*100</f>
        <v>3.8186157517899764</v>
      </c>
      <c r="D59" s="65"/>
      <c r="E59" s="78" t="s">
        <v>120</v>
      </c>
      <c r="F59" s="97">
        <v>13</v>
      </c>
      <c r="G59" s="105">
        <f>(F59/L59)*100</f>
        <v>7.647058823529412</v>
      </c>
      <c r="H59" s="78" t="s">
        <v>120</v>
      </c>
      <c r="L59" s="15">
        <v>170</v>
      </c>
    </row>
    <row r="60" spans="1:7" ht="12.75">
      <c r="A60" s="82" t="s">
        <v>113</v>
      </c>
      <c r="B60" s="98">
        <v>275</v>
      </c>
      <c r="C60" s="105">
        <f>(B60/$B$37)*100</f>
        <v>16.408114558472555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115</v>
      </c>
      <c r="C62" s="105">
        <f>(B62/$B$37)*100</f>
        <v>6.8615751789976125</v>
      </c>
      <c r="D62" s="65"/>
      <c r="E62" s="79" t="s">
        <v>123</v>
      </c>
      <c r="F62" s="80">
        <v>29</v>
      </c>
      <c r="G62" s="105">
        <f>(F62/L62)*100</f>
        <v>21.96969696969697</v>
      </c>
      <c r="H62" s="79" t="s">
        <v>394</v>
      </c>
      <c r="L62" s="15">
        <v>132</v>
      </c>
    </row>
    <row r="63" spans="1:12" ht="12.75">
      <c r="A63" s="61" t="s">
        <v>293</v>
      </c>
      <c r="B63" s="98">
        <v>45</v>
      </c>
      <c r="C63" s="105">
        <f>(B63/$B$37)*100</f>
        <v>2.6849642004773266</v>
      </c>
      <c r="D63" s="65"/>
      <c r="E63" s="78" t="s">
        <v>118</v>
      </c>
      <c r="F63" s="97">
        <v>25</v>
      </c>
      <c r="G63" s="105">
        <f>(F63/L63)*100</f>
        <v>33.33333333333333</v>
      </c>
      <c r="H63" s="78" t="s">
        <v>118</v>
      </c>
      <c r="L63" s="15">
        <v>75</v>
      </c>
    </row>
    <row r="64" spans="1:12" ht="12.75">
      <c r="A64" s="82" t="s">
        <v>114</v>
      </c>
      <c r="B64" s="98">
        <v>308</v>
      </c>
      <c r="C64" s="105">
        <f>(B64/$B$37)*100</f>
        <v>18.377088305489263</v>
      </c>
      <c r="D64" s="65"/>
      <c r="E64" s="78" t="s">
        <v>120</v>
      </c>
      <c r="F64" s="97">
        <v>9</v>
      </c>
      <c r="G64" s="105">
        <f>(F64/L64)*100</f>
        <v>30</v>
      </c>
      <c r="H64" s="78" t="s">
        <v>120</v>
      </c>
      <c r="L64" s="15">
        <v>30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287</v>
      </c>
      <c r="G66" s="105">
        <f aca="true" t="shared" si="5" ref="G66:G71">(F66/L66)*100</f>
        <v>8.079954954954955</v>
      </c>
      <c r="H66" s="79" t="s">
        <v>124</v>
      </c>
      <c r="L66" s="15">
        <v>3552</v>
      </c>
    </row>
    <row r="67" spans="1:12" ht="12.75">
      <c r="A67" s="82" t="s">
        <v>126</v>
      </c>
      <c r="B67" s="97">
        <v>1116</v>
      </c>
      <c r="C67" s="105">
        <f>(B67/$B$37)*100</f>
        <v>66.5871121718377</v>
      </c>
      <c r="D67" s="65"/>
      <c r="E67" s="78" t="s">
        <v>262</v>
      </c>
      <c r="F67" s="97">
        <v>182</v>
      </c>
      <c r="G67" s="105">
        <f t="shared" si="5"/>
        <v>6.7885117493472595</v>
      </c>
      <c r="H67" s="78" t="s">
        <v>262</v>
      </c>
      <c r="L67" s="15">
        <v>2681</v>
      </c>
    </row>
    <row r="68" spans="1:12" ht="12.75">
      <c r="A68" s="82" t="s">
        <v>128</v>
      </c>
      <c r="B68" s="97">
        <v>484</v>
      </c>
      <c r="C68" s="105">
        <f>(B68/$B$37)*100</f>
        <v>28.878281622911693</v>
      </c>
      <c r="D68" s="65"/>
      <c r="E68" s="78" t="s">
        <v>127</v>
      </c>
      <c r="F68" s="97">
        <v>29</v>
      </c>
      <c r="G68" s="105">
        <f t="shared" si="5"/>
        <v>6.88836104513064</v>
      </c>
      <c r="H68" s="78" t="s">
        <v>127</v>
      </c>
      <c r="L68" s="15">
        <v>421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98</v>
      </c>
      <c r="G69" s="105">
        <f t="shared" si="5"/>
        <v>11.342592592592593</v>
      </c>
      <c r="H69" s="78" t="s">
        <v>129</v>
      </c>
      <c r="L69" s="15">
        <v>864</v>
      </c>
    </row>
    <row r="70" spans="1:12" ht="12.75">
      <c r="A70" s="82" t="s">
        <v>376</v>
      </c>
      <c r="B70" s="97">
        <v>72</v>
      </c>
      <c r="C70" s="105">
        <f>(B70/$B$37)*100</f>
        <v>4.295942720763723</v>
      </c>
      <c r="D70" s="65"/>
      <c r="E70" s="78" t="s">
        <v>130</v>
      </c>
      <c r="F70" s="97">
        <v>79</v>
      </c>
      <c r="G70" s="105">
        <f t="shared" si="5"/>
        <v>12.229102167182662</v>
      </c>
      <c r="H70" s="78" t="s">
        <v>130</v>
      </c>
      <c r="L70" s="15">
        <v>646</v>
      </c>
    </row>
    <row r="71" spans="1:12" ht="13.5" thickBot="1">
      <c r="A71" s="90" t="s">
        <v>371</v>
      </c>
      <c r="B71" s="110">
        <v>4</v>
      </c>
      <c r="C71" s="111">
        <f>(B71/$B$37)*100</f>
        <v>0.23866348448687352</v>
      </c>
      <c r="D71" s="91"/>
      <c r="E71" s="92" t="s">
        <v>131</v>
      </c>
      <c r="F71" s="110">
        <v>73</v>
      </c>
      <c r="G71" s="118">
        <f t="shared" si="5"/>
        <v>15.800865800865802</v>
      </c>
      <c r="H71" s="92" t="s">
        <v>131</v>
      </c>
      <c r="L71" s="15">
        <v>462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1461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1332</v>
      </c>
      <c r="G9" s="81">
        <f>(F9/$F$9)*100</f>
        <v>100</v>
      </c>
      <c r="I9" s="53"/>
    </row>
    <row r="10" spans="1:7" ht="12.75">
      <c r="A10" s="36" t="s">
        <v>137</v>
      </c>
      <c r="B10" s="97">
        <v>1222</v>
      </c>
      <c r="C10" s="105">
        <f aca="true" t="shared" si="0" ref="C10:C18">(B10/$B$8)*100</f>
        <v>83.6413415468857</v>
      </c>
      <c r="E10" s="32" t="s">
        <v>138</v>
      </c>
      <c r="F10" s="97">
        <v>1313</v>
      </c>
      <c r="G10" s="105">
        <f>(F10/$F$9)*100</f>
        <v>98.57357357357357</v>
      </c>
    </row>
    <row r="11" spans="1:7" ht="12.75">
      <c r="A11" s="36" t="s">
        <v>139</v>
      </c>
      <c r="B11" s="97">
        <v>11</v>
      </c>
      <c r="C11" s="105">
        <f t="shared" si="0"/>
        <v>0.7529089664613279</v>
      </c>
      <c r="E11" s="32" t="s">
        <v>140</v>
      </c>
      <c r="F11" s="97">
        <v>19</v>
      </c>
      <c r="G11" s="105">
        <f>(F11/$F$9)*100</f>
        <v>1.4264264264264264</v>
      </c>
    </row>
    <row r="12" spans="1:7" ht="12.75">
      <c r="A12" s="36" t="s">
        <v>141</v>
      </c>
      <c r="B12" s="97">
        <v>21</v>
      </c>
      <c r="C12" s="105">
        <f t="shared" si="0"/>
        <v>1.4373716632443532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17</v>
      </c>
      <c r="C13" s="105">
        <f t="shared" si="0"/>
        <v>1.163586584531143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</v>
      </c>
      <c r="C14" s="105">
        <f t="shared" si="0"/>
        <v>0.2737850787132101</v>
      </c>
      <c r="E14" s="42" t="s">
        <v>145</v>
      </c>
      <c r="F14" s="80">
        <v>906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56</v>
      </c>
      <c r="G16" s="105">
        <f>(F16/$F$14)*100</f>
        <v>6.181015452538632</v>
      </c>
    </row>
    <row r="17" spans="1:7" ht="12.75">
      <c r="A17" s="36" t="s">
        <v>150</v>
      </c>
      <c r="B17" s="97">
        <v>186</v>
      </c>
      <c r="C17" s="105">
        <f t="shared" si="0"/>
        <v>12.73100616016427</v>
      </c>
      <c r="E17" s="1" t="s">
        <v>151</v>
      </c>
      <c r="F17" s="97">
        <v>617</v>
      </c>
      <c r="G17" s="105">
        <f aca="true" t="shared" si="1" ref="G17:G23">(F17/$F$14)*100</f>
        <v>68.10154525386314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153</v>
      </c>
      <c r="G18" s="105">
        <f t="shared" si="1"/>
        <v>16.887417218543046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45</v>
      </c>
      <c r="G19" s="105">
        <f t="shared" si="1"/>
        <v>4.966887417218543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29</v>
      </c>
      <c r="G20" s="105">
        <f t="shared" si="1"/>
        <v>3.2008830022075054</v>
      </c>
    </row>
    <row r="21" spans="1:7" ht="12.75">
      <c r="A21" s="36" t="s">
        <v>156</v>
      </c>
      <c r="B21" s="98">
        <v>28</v>
      </c>
      <c r="C21" s="105">
        <f aca="true" t="shared" si="2" ref="C21:C28">(B21/$B$8)*100</f>
        <v>1.9164955509924708</v>
      </c>
      <c r="E21" s="1" t="s">
        <v>157</v>
      </c>
      <c r="F21" s="97">
        <v>6</v>
      </c>
      <c r="G21" s="105">
        <f t="shared" si="1"/>
        <v>0.6622516556291391</v>
      </c>
    </row>
    <row r="22" spans="1:7" ht="12.75">
      <c r="A22" s="36" t="s">
        <v>158</v>
      </c>
      <c r="B22" s="98">
        <v>26</v>
      </c>
      <c r="C22" s="105">
        <f t="shared" si="2"/>
        <v>1.7796030116358659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101</v>
      </c>
      <c r="C23" s="105">
        <f t="shared" si="2"/>
        <v>6.913073237508556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159</v>
      </c>
      <c r="C24" s="105">
        <f t="shared" si="2"/>
        <v>10.882956878850102</v>
      </c>
      <c r="E24" s="1" t="s">
        <v>163</v>
      </c>
      <c r="F24" s="97">
        <v>84100</v>
      </c>
      <c r="G24" s="112" t="s">
        <v>261</v>
      </c>
    </row>
    <row r="25" spans="1:7" ht="12.75">
      <c r="A25" s="36" t="s">
        <v>164</v>
      </c>
      <c r="B25" s="97">
        <v>167</v>
      </c>
      <c r="C25" s="105">
        <f t="shared" si="2"/>
        <v>11.430527036276523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229</v>
      </c>
      <c r="C26" s="105">
        <f t="shared" si="2"/>
        <v>15.67419575633128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271</v>
      </c>
      <c r="C27" s="105">
        <f t="shared" si="2"/>
        <v>18.548939082819988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480</v>
      </c>
      <c r="C28" s="105">
        <f t="shared" si="2"/>
        <v>32.85420944558521</v>
      </c>
      <c r="E28" s="32" t="s">
        <v>176</v>
      </c>
      <c r="F28" s="97">
        <v>595</v>
      </c>
      <c r="G28" s="105">
        <f aca="true" t="shared" si="3" ref="G28:G35">(F28/$F$14)*100</f>
        <v>65.67328918322296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10</v>
      </c>
      <c r="G30" s="105">
        <f t="shared" si="3"/>
        <v>1.1037527593818985</v>
      </c>
    </row>
    <row r="31" spans="1:7" ht="12.75">
      <c r="A31" s="36" t="s">
        <v>180</v>
      </c>
      <c r="B31" s="97">
        <v>4</v>
      </c>
      <c r="C31" s="105">
        <f aca="true" t="shared" si="4" ref="C31:C39">(B31/$B$8)*100</f>
        <v>0.2737850787132101</v>
      </c>
      <c r="E31" s="32" t="s">
        <v>181</v>
      </c>
      <c r="F31" s="97">
        <v>107</v>
      </c>
      <c r="G31" s="105">
        <f t="shared" si="3"/>
        <v>11.810154525386315</v>
      </c>
    </row>
    <row r="32" spans="1:7" ht="12.75">
      <c r="A32" s="36" t="s">
        <v>182</v>
      </c>
      <c r="B32" s="97">
        <v>26</v>
      </c>
      <c r="C32" s="105">
        <f t="shared" si="4"/>
        <v>1.7796030116358659</v>
      </c>
      <c r="E32" s="32" t="s">
        <v>183</v>
      </c>
      <c r="F32" s="97">
        <v>216</v>
      </c>
      <c r="G32" s="105">
        <f t="shared" si="3"/>
        <v>23.841059602649008</v>
      </c>
    </row>
    <row r="33" spans="1:7" ht="12.75">
      <c r="A33" s="36" t="s">
        <v>184</v>
      </c>
      <c r="B33" s="97">
        <v>55</v>
      </c>
      <c r="C33" s="105">
        <f t="shared" si="4"/>
        <v>3.764544832306639</v>
      </c>
      <c r="E33" s="32" t="s">
        <v>185</v>
      </c>
      <c r="F33" s="97">
        <v>204</v>
      </c>
      <c r="G33" s="105">
        <f t="shared" si="3"/>
        <v>22.516556291390728</v>
      </c>
    </row>
    <row r="34" spans="1:7" ht="12.75">
      <c r="A34" s="36" t="s">
        <v>186</v>
      </c>
      <c r="B34" s="97">
        <v>222</v>
      </c>
      <c r="C34" s="105">
        <f t="shared" si="4"/>
        <v>15.195071868583163</v>
      </c>
      <c r="E34" s="32" t="s">
        <v>187</v>
      </c>
      <c r="F34" s="97">
        <v>44</v>
      </c>
      <c r="G34" s="105">
        <f t="shared" si="3"/>
        <v>4.856512141280353</v>
      </c>
    </row>
    <row r="35" spans="1:7" ht="12.75">
      <c r="A35" s="36" t="s">
        <v>188</v>
      </c>
      <c r="B35" s="97">
        <v>348</v>
      </c>
      <c r="C35" s="105">
        <f t="shared" si="4"/>
        <v>23.81930184804928</v>
      </c>
      <c r="E35" s="32" t="s">
        <v>189</v>
      </c>
      <c r="F35" s="97">
        <v>14</v>
      </c>
      <c r="G35" s="105">
        <f t="shared" si="3"/>
        <v>1.545253863134658</v>
      </c>
    </row>
    <row r="36" spans="1:7" ht="12.75">
      <c r="A36" s="36" t="s">
        <v>190</v>
      </c>
      <c r="B36" s="97">
        <v>380</v>
      </c>
      <c r="C36" s="105">
        <f t="shared" si="4"/>
        <v>26.00958247775496</v>
      </c>
      <c r="E36" s="32" t="s">
        <v>191</v>
      </c>
      <c r="F36" s="97">
        <v>952</v>
      </c>
      <c r="G36" s="112" t="s">
        <v>261</v>
      </c>
    </row>
    <row r="37" spans="1:7" ht="12.75">
      <c r="A37" s="36" t="s">
        <v>192</v>
      </c>
      <c r="B37" s="97">
        <v>195</v>
      </c>
      <c r="C37" s="105">
        <f t="shared" si="4"/>
        <v>13.347022587268995</v>
      </c>
      <c r="E37" s="32" t="s">
        <v>193</v>
      </c>
      <c r="F37" s="97">
        <v>311</v>
      </c>
      <c r="G37" s="105">
        <f>(F37/$F$14)*100</f>
        <v>34.32671081677704</v>
      </c>
    </row>
    <row r="38" spans="1:7" ht="12.75">
      <c r="A38" s="36" t="s">
        <v>194</v>
      </c>
      <c r="B38" s="97">
        <v>101</v>
      </c>
      <c r="C38" s="105">
        <f t="shared" si="4"/>
        <v>6.913073237508556</v>
      </c>
      <c r="E38" s="32" t="s">
        <v>191</v>
      </c>
      <c r="F38" s="97">
        <v>340</v>
      </c>
      <c r="G38" s="112" t="s">
        <v>261</v>
      </c>
    </row>
    <row r="39" spans="1:7" ht="12.75">
      <c r="A39" s="36" t="s">
        <v>195</v>
      </c>
      <c r="B39" s="97">
        <v>130</v>
      </c>
      <c r="C39" s="105">
        <f t="shared" si="4"/>
        <v>8.898015058179329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1332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312</v>
      </c>
      <c r="G43" s="105">
        <f aca="true" t="shared" si="5" ref="G43:G48">(F43/$F$14)*100</f>
        <v>34.437086092715234</v>
      </c>
    </row>
    <row r="44" spans="1:7" ht="12.75">
      <c r="A44" s="36" t="s">
        <v>209</v>
      </c>
      <c r="B44" s="98">
        <v>90</v>
      </c>
      <c r="C44" s="105">
        <f aca="true" t="shared" si="6" ref="C44:C49">(B44/$B$42)*100</f>
        <v>6.756756756756757</v>
      </c>
      <c r="E44" s="32" t="s">
        <v>210</v>
      </c>
      <c r="F44" s="97">
        <v>135</v>
      </c>
      <c r="G44" s="105">
        <f t="shared" si="5"/>
        <v>14.90066225165563</v>
      </c>
    </row>
    <row r="45" spans="1:7" ht="12.75">
      <c r="A45" s="36" t="s">
        <v>211</v>
      </c>
      <c r="B45" s="98">
        <v>221</v>
      </c>
      <c r="C45" s="105">
        <f t="shared" si="6"/>
        <v>16.59159159159159</v>
      </c>
      <c r="E45" s="32" t="s">
        <v>212</v>
      </c>
      <c r="F45" s="97">
        <v>117</v>
      </c>
      <c r="G45" s="105">
        <f t="shared" si="5"/>
        <v>12.91390728476821</v>
      </c>
    </row>
    <row r="46" spans="1:7" ht="12.75">
      <c r="A46" s="36" t="s">
        <v>213</v>
      </c>
      <c r="B46" s="98">
        <v>267</v>
      </c>
      <c r="C46" s="105">
        <f t="shared" si="6"/>
        <v>20.045045045045047</v>
      </c>
      <c r="E46" s="32" t="s">
        <v>214</v>
      </c>
      <c r="F46" s="97">
        <v>100</v>
      </c>
      <c r="G46" s="105">
        <f t="shared" si="5"/>
        <v>11.037527593818984</v>
      </c>
    </row>
    <row r="47" spans="1:7" ht="12.75">
      <c r="A47" s="36" t="s">
        <v>215</v>
      </c>
      <c r="B47" s="97">
        <v>280</v>
      </c>
      <c r="C47" s="105">
        <f t="shared" si="6"/>
        <v>21.02102102102102</v>
      </c>
      <c r="E47" s="32" t="s">
        <v>216</v>
      </c>
      <c r="F47" s="97">
        <v>66</v>
      </c>
      <c r="G47" s="105">
        <f t="shared" si="5"/>
        <v>7.28476821192053</v>
      </c>
    </row>
    <row r="48" spans="1:7" ht="12.75">
      <c r="A48" s="36" t="s">
        <v>217</v>
      </c>
      <c r="B48" s="97">
        <v>204</v>
      </c>
      <c r="C48" s="105">
        <f t="shared" si="6"/>
        <v>15.315315315315313</v>
      </c>
      <c r="E48" s="32" t="s">
        <v>218</v>
      </c>
      <c r="F48" s="97">
        <v>171</v>
      </c>
      <c r="G48" s="105">
        <f t="shared" si="5"/>
        <v>18.874172185430464</v>
      </c>
    </row>
    <row r="49" spans="1:7" ht="12.75">
      <c r="A49" s="36" t="s">
        <v>219</v>
      </c>
      <c r="B49" s="97">
        <v>270</v>
      </c>
      <c r="C49" s="105">
        <f t="shared" si="6"/>
        <v>20.27027027027027</v>
      </c>
      <c r="E49" s="32" t="s">
        <v>220</v>
      </c>
      <c r="F49" s="97">
        <v>5</v>
      </c>
      <c r="G49" s="105">
        <f>(F49/$F$14)*100</f>
        <v>0.5518763796909493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140</v>
      </c>
      <c r="G51" s="81">
        <f>(F51/F$51)*100</f>
        <v>100</v>
      </c>
    </row>
    <row r="52" spans="1:7" ht="12.75">
      <c r="A52" s="4" t="s">
        <v>223</v>
      </c>
      <c r="B52" s="97">
        <v>62</v>
      </c>
      <c r="C52" s="105">
        <f>(B52/$B$42)*100</f>
        <v>4.654654654654655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415</v>
      </c>
      <c r="C53" s="105">
        <f>(B53/$B$42)*100</f>
        <v>31.156156156156158</v>
      </c>
      <c r="E53" s="32" t="s">
        <v>226</v>
      </c>
      <c r="F53" s="97">
        <v>8</v>
      </c>
      <c r="G53" s="105">
        <f>(F53/F$51)*100</f>
        <v>5.714285714285714</v>
      </c>
    </row>
    <row r="54" spans="1:7" ht="12.75">
      <c r="A54" s="4" t="s">
        <v>227</v>
      </c>
      <c r="B54" s="97">
        <v>653</v>
      </c>
      <c r="C54" s="105">
        <f>(B54/$B$42)*100</f>
        <v>49.02402402402403</v>
      </c>
      <c r="E54" s="32" t="s">
        <v>228</v>
      </c>
      <c r="F54" s="97">
        <v>4</v>
      </c>
      <c r="G54" s="105">
        <f aca="true" t="shared" si="7" ref="G54:G60">(F54/F$51)*100</f>
        <v>2.857142857142857</v>
      </c>
    </row>
    <row r="55" spans="1:7" ht="12.75">
      <c r="A55" s="4" t="s">
        <v>229</v>
      </c>
      <c r="B55" s="97">
        <v>202</v>
      </c>
      <c r="C55" s="105">
        <f>(B55/$B$42)*100</f>
        <v>15.165165165165165</v>
      </c>
      <c r="E55" s="32" t="s">
        <v>230</v>
      </c>
      <c r="F55" s="97">
        <v>22</v>
      </c>
      <c r="G55" s="105">
        <f t="shared" si="7"/>
        <v>15.714285714285714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45</v>
      </c>
      <c r="G56" s="105">
        <f t="shared" si="7"/>
        <v>32.142857142857146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30</v>
      </c>
      <c r="G57" s="105">
        <f t="shared" si="7"/>
        <v>21.428571428571427</v>
      </c>
    </row>
    <row r="58" spans="1:7" ht="12.75">
      <c r="A58" s="36" t="s">
        <v>234</v>
      </c>
      <c r="B58" s="97">
        <v>325</v>
      </c>
      <c r="C58" s="105">
        <f aca="true" t="shared" si="8" ref="C58:C66">(B58/$B$42)*100</f>
        <v>24.3993993993994</v>
      </c>
      <c r="E58" s="32" t="s">
        <v>235</v>
      </c>
      <c r="F58" s="97">
        <v>3</v>
      </c>
      <c r="G58" s="105">
        <f t="shared" si="7"/>
        <v>2.142857142857143</v>
      </c>
    </row>
    <row r="59" spans="1:7" ht="12.75">
      <c r="A59" s="36" t="s">
        <v>236</v>
      </c>
      <c r="B59" s="97">
        <v>179</v>
      </c>
      <c r="C59" s="105">
        <f t="shared" si="8"/>
        <v>13.438438438438439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89</v>
      </c>
      <c r="C60" s="105">
        <f t="shared" si="8"/>
        <v>6.681681681681682</v>
      </c>
      <c r="E60" s="32" t="s">
        <v>239</v>
      </c>
      <c r="F60" s="97">
        <v>28</v>
      </c>
      <c r="G60" s="105">
        <f t="shared" si="7"/>
        <v>20</v>
      </c>
    </row>
    <row r="61" spans="1:7" ht="12.75">
      <c r="A61" s="36" t="s">
        <v>240</v>
      </c>
      <c r="B61" s="97">
        <v>676</v>
      </c>
      <c r="C61" s="105">
        <f t="shared" si="8"/>
        <v>50.750750750750754</v>
      </c>
      <c r="E61" s="32" t="s">
        <v>163</v>
      </c>
      <c r="F61" s="97">
        <v>613</v>
      </c>
      <c r="G61" s="112" t="s">
        <v>261</v>
      </c>
    </row>
    <row r="62" spans="1:7" ht="12.75">
      <c r="A62" s="36" t="s">
        <v>241</v>
      </c>
      <c r="B62" s="97">
        <v>6</v>
      </c>
      <c r="C62" s="105">
        <f t="shared" si="8"/>
        <v>0.45045045045045046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57</v>
      </c>
      <c r="C63" s="105">
        <f t="shared" si="8"/>
        <v>4.2792792792792795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25</v>
      </c>
      <c r="G65" s="105">
        <f aca="true" t="shared" si="9" ref="G65:G71">(F65/F$51)*100</f>
        <v>17.857142857142858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27</v>
      </c>
      <c r="G66" s="105">
        <f t="shared" si="9"/>
        <v>19.28571428571429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</v>
      </c>
      <c r="G67" s="105">
        <f t="shared" si="9"/>
        <v>5.714285714285714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8</v>
      </c>
      <c r="G68" s="105">
        <f t="shared" si="9"/>
        <v>5.714285714285714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3</v>
      </c>
      <c r="G69" s="105">
        <f t="shared" si="9"/>
        <v>2.142857142857143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37</v>
      </c>
      <c r="G70" s="105">
        <f t="shared" si="9"/>
        <v>26.42857142857143</v>
      </c>
    </row>
    <row r="71" spans="1:7" ht="12.75">
      <c r="A71" s="54" t="s">
        <v>252</v>
      </c>
      <c r="B71" s="103">
        <v>14</v>
      </c>
      <c r="C71" s="115">
        <f>(B71/$B$42)*100</f>
        <v>1.0510510510510511</v>
      </c>
      <c r="D71" s="41"/>
      <c r="E71" s="44" t="s">
        <v>220</v>
      </c>
      <c r="F71" s="103">
        <v>32</v>
      </c>
      <c r="G71" s="115">
        <f t="shared" si="9"/>
        <v>22.857142857142858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2002-06-11T13:29:10Z</dcterms:modified>
  <cp:category/>
  <cp:version/>
  <cp:contentType/>
  <cp:contentStatus/>
</cp:coreProperties>
</file>