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<sst xmlns="http://schemas.openxmlformats.org/spreadsheetml/2006/main" count="696" uniqueCount="437">
  <si>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</si>
  <si>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</si>
  <si>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</si>
  <si>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</si>
  <si>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</si>
  <si>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</si>
  <si>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</si>
  <si>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</si>
  <si>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</si>
  <si>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</si>
  <si>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</si>
  <si>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</si>
  <si>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</si>
  <si>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</si>
  <si>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</si>
  <si>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</si>
  <si>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</si>
  <si>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</si>
  <si>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</si>
  <si>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</si>
  <si>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</si>
  <si>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</si>
  <si>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</si>
  <si>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</si>
  <si>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</si>
  <si>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</si>
  <si>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</si>
  <si>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</si>
  <si>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</si>
  <si>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</si>
  <si>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</si>
  <si>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</si>
  <si>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</si>
  <si>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</si>
  <si>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</si>
  <si>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</si>
  <si>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</si>
  <si>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</si>
  <si>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</si>
  <si>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</si>
  <si>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</si>
  <si>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</si>
  <si>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</si>
  <si>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</si>
  <si>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</si>
  <si>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</si>
  <si>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</si>
  <si>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</si>
  <si>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</si>
  <si>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</si>
  <si>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</si>
  <si>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</si>
  <si>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</si>
  <si>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</si>
  <si>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</si>
  <si>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</si>
  <si>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</si>
  <si>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</si>
  <si>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</si>
  <si>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</si>
  <si>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</si>
  <si>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</si>
  <si>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</si>
  <si>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</si>
  <si>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</si>
  <si>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</si>
  <si>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</si>
  <si>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</si>
  <si>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</si>
  <si>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</si>
  <si>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</si>
  <si>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</si>
  <si>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</si>
  <si>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</si>
  <si>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</si>
  <si>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</si>
  <si>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</si>
  <si>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</si>
  <si>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</si>
  <si>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</si>
  <si>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</si>
  <si>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</si>
  <si>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</si>
  <si>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</si>
  <si>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</si>
  <si>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</si>
  <si>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</si>
  <si>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</si>
  <si>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</si>
  <si>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</si>
  <si>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</si>
  <si>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</si>
  <si>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</si>
  <si>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</si>
  <si>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</si>
  <si>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</si>
  <si>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</si>
  <si>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</si>
  <si>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</si>
  <si>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</si>
  <si>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</si>
  <si>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</si>
  <si>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</si>
  <si>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</si>
  <si>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</si>
  <si>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</si>
  <si>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</si>
  <si>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</si>
  <si>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</si>
  <si>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</si>
  <si>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</si>
  <si>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</si>
  <si>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</si>
  <si>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</si>
  <si>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</si>
  <si>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</si>
  <si>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</si>
  <si>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</si>
  <si>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</si>
  <si>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</si>
  <si>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</si>
  <si>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</si>
  <si>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</si>
  <si>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</si>
  <si>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</si>
  <si>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</si>
  <si>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</si>
  <si>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</si>
  <si>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</si>
  <si>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</si>
  <si>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</si>
  <si>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</si>
  <si>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</si>
  <si>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</si>
  <si>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</si>
  <si>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</si>
  <si>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</si>
  <si>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</si>
  <si>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</si>
  <si>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</si>
  <si>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</si>
  <si>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</si>
  <si>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</si>
  <si>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</si>
  <si>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</si>
  <si>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</si>
  <si>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</si>
  <si>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</si>
  <si>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</si>
  <si>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</si>
  <si>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</si>
  <si>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</si>
  <si>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</si>
  <si>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</si>
  <si>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</si>
  <si>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</si>
  <si>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</si>
  <si>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</si>
  <si>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</si>
  <si>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</si>
  <si>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</si>
  <si>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</si>
  <si>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</si>
  <si>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</si>
  <si>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</si>
  <si>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</si>
  <si>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</si>
  <si>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</si>
  <si>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</si>
  <si>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</si>
  <si>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</si>
  <si>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</si>
  <si>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</si>
  <si>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</si>
  <si>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</si>
  <si>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</si>
  <si>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</si>
  <si>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</si>
  <si>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</si>
  <si>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</si>
  <si>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</si>
  <si>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</si>
  <si>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</si>
  <si>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</si>
  <si>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</si>
  <si>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</si>
  <si>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</si>
  <si>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</si>
  <si>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</si>
  <si>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</si>
  <si>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</si>
  <si>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</si>
  <si>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</si>
  <si>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</si>
  <si>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</si>
  <si>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</si>
  <si>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</si>
  <si>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</si>
  <si>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</si>
  <si>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</si>
  <si>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</si>
  <si>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</si>
  <si>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</si>
  <si>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</si>
  <si>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</si>
  <si>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</si>
  <si>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</si>
  <si>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</si>
  <si>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</si>
  <si>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</si>
  <si>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</si>
  <si>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</si>
  <si>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</si>
  <si>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</si>
  <si>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</si>
  <si>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</si>
  <si>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</si>
  <si>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</si>
  <si>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</si>
  <si>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</si>
  <si>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</si>
  <si>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</si>
  <si>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</si>
  <si>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</si>
  <si>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</si>
  <si>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</si>
  <si>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</si>
  <si>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</si>
  <si>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</si>
  <si>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</si>
  <si>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</si>
  <si>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</si>
  <si>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</si>
  <si>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</si>
  <si>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</si>
  <si>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</si>
  <si>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</si>
  <si>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</si>
  <si>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</si>
  <si>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</si>
  <si>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</si>
  <si>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</si>
  <si>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</si>
  <si>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</si>
  <si>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</si>
  <si>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</si>
  <si>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</si>
  <si>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</si>
  <si>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</si>
  <si>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</si>
  <si>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</si>
  <si>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</si>
  <si>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</si>
  <si>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</si>
  <si>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</si>
  <si>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</si>
  <si>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</si>
  <si>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</si>
  <si>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</si>
  <si>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</si>
  <si>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</si>
  <si>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</si>
  <si>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</si>
  <si>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</si>
  <si>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</si>
  <si>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</si>
  <si>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</si>
  <si>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</si>
  <si>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</si>
  <si>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</si>
  <si>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</si>
  <si>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</si>
  <si>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</si>
  <si>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</si>
  <si>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</si>
  <si>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</si>
  <si>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</si>
  <si>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</si>
  <si>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</si>
  <si>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</si>
  <si>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</si>
  <si>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</si>
  <si>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</si>
  <si>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</si>
  <si>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</si>
  <si>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</si>
  <si>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</si>
  <si>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</si>
  <si>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</si>
  <si>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</si>
  <si>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</si>
  <si>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</si>
  <si>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</si>
  <si>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</si>
  <si>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</si>
  <si>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</si>
  <si>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</si>
  <si>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</si>
  <si>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</si>
  <si>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</si>
  <si>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</si>
  <si>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</si>
  <si>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</si>
  <si>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</si>
  <si>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</si>
  <si>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</si>
  <si>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</si>
  <si>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</si>
  <si>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</si>
  <si>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</si>
  <si>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</si>
  <si>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</si>
  <si>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</si>
  <si>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</si>
  <si>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</si>
  <si>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</si>
  <si>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</si>
  <si>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</si>
  <si>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</si>
  <si>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</si>
  <si>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</si>
  <si>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</si>
  <si>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</si>
  <si>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</si>
  <si>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</si>
  <si>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</si>
  <si>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</si>
  <si>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</si>
  <si>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</si>
  <si>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</si>
  <si>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</si>
  <si>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</si>
  <si>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</si>
  <si>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</si>
  <si>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</si>
  <si>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</si>
  <si>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</si>
  <si>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</si>
  <si>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</si>
  <si>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</si>
  <si>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</si>
  <si>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</si>
  <si>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</si>
  <si>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</si>
  <si>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</si>
  <si>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</si>
  <si>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</si>
  <si>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</si>
  <si>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</si>
  <si>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</si>
  <si>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</si>
  <si>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</si>
  <si>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</si>
  <si>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</si>
  <si>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</si>
  <si>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</si>
  <si>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</si>
  <si>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</si>
  <si>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</si>
  <si>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</si>
  <si>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</si>
  <si>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</si>
  <si>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</si>
  <si>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</si>
  <si>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</si>
  <si>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</si>
  <si>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</si>
  <si>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</si>
  <si>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</si>
  <si>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</si>
  <si>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</si>
  <si>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</si>
  <si>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</si>
  <si>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</si>
  <si>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</si>
  <si>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</si>
  <si>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</si>
  <si>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</si>
  <si>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</si>
  <si>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</si>
  <si>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</si>
  <si>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</si>
  <si>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</si>
  <si>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</si>
  <si>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</si>
  <si>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</si>
  <si>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</si>
  <si>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</si>
  <si>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</si>
  <si>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</si>
  <si>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</si>
  <si>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</si>
  <si>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</si>
  <si>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</si>
  <si>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</si>
  <si>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</si>
  <si>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Millville city,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</si>
  <si>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Millville city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</si>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</sst>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26847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26847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12678</v>
      </c>
      <c r="C9" s="151">
        <f>(B9/$B$7)*100</f>
        <v>47.223153424963684</v>
      </c>
      <c r="D9" s="152"/>
      <c r="E9" s="152" t="s">
        <v>403</v>
      </c>
      <c r="F9" s="150">
        <v>2998</v>
      </c>
      <c r="G9" s="153">
        <f t="shared" si="0"/>
        <v>11.166983275598763</v>
      </c>
    </row>
    <row r="10" spans="1:7" ht="12.75">
      <c r="A10" s="149" t="s">
        <v>404</v>
      </c>
      <c r="B10" s="150">
        <v>14169</v>
      </c>
      <c r="C10" s="151">
        <f>(B10/$B$7)*100</f>
        <v>52.776846575036316</v>
      </c>
      <c r="D10" s="152"/>
      <c r="E10" s="152" t="s">
        <v>405</v>
      </c>
      <c r="F10" s="150">
        <v>168</v>
      </c>
      <c r="G10" s="153">
        <f t="shared" si="0"/>
        <v>0.6257682422617052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2392</v>
      </c>
      <c r="G11" s="153">
        <f t="shared" si="0"/>
        <v>8.909747830297613</v>
      </c>
    </row>
    <row r="12" spans="1:7" ht="12.75">
      <c r="A12" s="149" t="s">
        <v>407</v>
      </c>
      <c r="B12" s="150">
        <v>1871</v>
      </c>
      <c r="C12" s="151">
        <f aca="true" t="shared" si="1" ref="C12:C24">B12*100/B$7</f>
        <v>6.969121317093157</v>
      </c>
      <c r="D12" s="152"/>
      <c r="E12" s="152" t="s">
        <v>408</v>
      </c>
      <c r="F12" s="150">
        <v>14</v>
      </c>
      <c r="G12" s="153">
        <f t="shared" si="0"/>
        <v>0.05214735352180877</v>
      </c>
    </row>
    <row r="13" spans="1:7" ht="12.75">
      <c r="A13" s="149" t="s">
        <v>409</v>
      </c>
      <c r="B13" s="150">
        <v>2187</v>
      </c>
      <c r="C13" s="151">
        <f t="shared" si="1"/>
        <v>8.146161582299698</v>
      </c>
      <c r="D13" s="152"/>
      <c r="E13" s="152" t="s">
        <v>410</v>
      </c>
      <c r="F13" s="150">
        <v>424</v>
      </c>
      <c r="G13" s="153">
        <f t="shared" si="0"/>
        <v>1.579319849517637</v>
      </c>
    </row>
    <row r="14" spans="1:7" ht="12.75">
      <c r="A14" s="149" t="s">
        <v>411</v>
      </c>
      <c r="B14" s="150">
        <v>2228</v>
      </c>
      <c r="C14" s="151">
        <f t="shared" si="1"/>
        <v>8.29887883189928</v>
      </c>
      <c r="D14" s="152"/>
      <c r="E14" s="152" t="s">
        <v>412</v>
      </c>
      <c r="F14" s="150">
        <v>23849</v>
      </c>
      <c r="G14" s="153">
        <f t="shared" si="0"/>
        <v>88.83301672440123</v>
      </c>
    </row>
    <row r="15" spans="1:7" ht="12.75">
      <c r="A15" s="149" t="s">
        <v>413</v>
      </c>
      <c r="B15" s="150">
        <v>1903</v>
      </c>
      <c r="C15" s="151">
        <f t="shared" si="1"/>
        <v>7.088315268000149</v>
      </c>
      <c r="D15" s="152"/>
      <c r="E15" s="152" t="s">
        <v>414</v>
      </c>
      <c r="F15" s="150">
        <v>19215</v>
      </c>
      <c r="G15" s="153">
        <f t="shared" si="0"/>
        <v>71.57224270868254</v>
      </c>
    </row>
    <row r="16" spans="1:7" ht="12.75">
      <c r="A16" s="149" t="s">
        <v>415</v>
      </c>
      <c r="B16" s="150">
        <v>1631</v>
      </c>
      <c r="C16" s="151">
        <f t="shared" si="1"/>
        <v>6.075166685290721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3605</v>
      </c>
      <c r="C17" s="151">
        <f t="shared" si="1"/>
        <v>13.427943531865758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4132</v>
      </c>
      <c r="C18" s="151">
        <f t="shared" si="1"/>
        <v>15.390918910865274</v>
      </c>
      <c r="D18" s="152"/>
      <c r="E18" s="143" t="s">
        <v>419</v>
      </c>
      <c r="F18" s="141">
        <v>26847</v>
      </c>
      <c r="G18" s="148">
        <v>100</v>
      </c>
    </row>
    <row r="19" spans="1:7" ht="12.75">
      <c r="A19" s="149" t="s">
        <v>420</v>
      </c>
      <c r="B19" s="150">
        <v>3542</v>
      </c>
      <c r="C19" s="151">
        <f t="shared" si="1"/>
        <v>13.193280441017619</v>
      </c>
      <c r="D19" s="152"/>
      <c r="E19" s="152" t="s">
        <v>421</v>
      </c>
      <c r="F19" s="150">
        <v>26589</v>
      </c>
      <c r="G19" s="153">
        <f aca="true" t="shared" si="2" ref="G19:G30">F19*100/F$18</f>
        <v>99.03899877081238</v>
      </c>
    </row>
    <row r="20" spans="1:7" ht="12.75">
      <c r="A20" s="149" t="s">
        <v>422</v>
      </c>
      <c r="B20" s="150">
        <v>1295</v>
      </c>
      <c r="C20" s="151">
        <f t="shared" si="1"/>
        <v>4.823630200767311</v>
      </c>
      <c r="D20" s="152"/>
      <c r="E20" s="152" t="s">
        <v>423</v>
      </c>
      <c r="F20" s="150">
        <v>10043</v>
      </c>
      <c r="G20" s="153">
        <f t="shared" si="2"/>
        <v>37.4082765299661</v>
      </c>
    </row>
    <row r="21" spans="1:7" ht="12.75">
      <c r="A21" s="149" t="s">
        <v>424</v>
      </c>
      <c r="B21" s="150">
        <v>993</v>
      </c>
      <c r="C21" s="151">
        <f t="shared" si="1"/>
        <v>3.698737289082579</v>
      </c>
      <c r="D21" s="152"/>
      <c r="E21" s="152" t="s">
        <v>425</v>
      </c>
      <c r="F21" s="150">
        <v>4671</v>
      </c>
      <c r="G21" s="153">
        <f t="shared" si="2"/>
        <v>17.39859202145491</v>
      </c>
    </row>
    <row r="22" spans="1:7" ht="12.75">
      <c r="A22" s="149" t="s">
        <v>426</v>
      </c>
      <c r="B22" s="150">
        <v>1749</v>
      </c>
      <c r="C22" s="151">
        <f t="shared" si="1"/>
        <v>6.514694379260253</v>
      </c>
      <c r="D22" s="152"/>
      <c r="E22" s="152" t="s">
        <v>427</v>
      </c>
      <c r="F22" s="150">
        <v>8714</v>
      </c>
      <c r="G22" s="153">
        <f t="shared" si="2"/>
        <v>32.458002756360116</v>
      </c>
    </row>
    <row r="23" spans="1:7" ht="12.75">
      <c r="A23" s="149" t="s">
        <v>428</v>
      </c>
      <c r="B23" s="150">
        <v>1318</v>
      </c>
      <c r="C23" s="151">
        <f t="shared" si="1"/>
        <v>4.909300852981711</v>
      </c>
      <c r="D23" s="152"/>
      <c r="E23" s="152" t="s">
        <v>429</v>
      </c>
      <c r="F23" s="150">
        <v>6531</v>
      </c>
      <c r="G23" s="153">
        <f t="shared" si="2"/>
        <v>24.32674041792379</v>
      </c>
    </row>
    <row r="24" spans="1:7" ht="12.75">
      <c r="A24" s="149" t="s">
        <v>430</v>
      </c>
      <c r="B24" s="150">
        <v>393</v>
      </c>
      <c r="C24" s="151">
        <f t="shared" si="1"/>
        <v>1.463850709576489</v>
      </c>
      <c r="D24" s="152"/>
      <c r="E24" s="152" t="s">
        <v>431</v>
      </c>
      <c r="F24" s="150">
        <v>1668</v>
      </c>
      <c r="G24" s="153">
        <f t="shared" si="2"/>
        <v>6.21298469102693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782</v>
      </c>
      <c r="G25" s="153">
        <f t="shared" si="2"/>
        <v>2.912802175289604</v>
      </c>
    </row>
    <row r="26" spans="1:7" ht="12.75">
      <c r="A26" s="149" t="s">
        <v>433</v>
      </c>
      <c r="B26" s="155">
        <v>35</v>
      </c>
      <c r="C26" s="156" t="s">
        <v>261</v>
      </c>
      <c r="D26" s="152"/>
      <c r="E26" s="157" t="s">
        <v>434</v>
      </c>
      <c r="F26" s="158">
        <v>1493</v>
      </c>
      <c r="G26" s="153">
        <f t="shared" si="2"/>
        <v>5.561142772004321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857</v>
      </c>
      <c r="G27" s="153">
        <f t="shared" si="2"/>
        <v>3.1921629977278654</v>
      </c>
    </row>
    <row r="28" spans="1:7" ht="12.75">
      <c r="A28" s="149" t="s">
        <v>262</v>
      </c>
      <c r="B28" s="150">
        <v>19349</v>
      </c>
      <c r="C28" s="151">
        <f aca="true" t="shared" si="3" ref="C28:C35">B28*100/B$7</f>
        <v>72.07136737810556</v>
      </c>
      <c r="D28" s="152"/>
      <c r="E28" s="152" t="s">
        <v>436</v>
      </c>
      <c r="F28" s="150">
        <v>258</v>
      </c>
      <c r="G28" s="153">
        <f t="shared" si="2"/>
        <v>0.9610012291876188</v>
      </c>
    </row>
    <row r="29" spans="1:7" ht="12.75">
      <c r="A29" s="149" t="s">
        <v>0</v>
      </c>
      <c r="B29" s="150">
        <v>8907</v>
      </c>
      <c r="C29" s="151">
        <f t="shared" si="3"/>
        <v>33.176891272767904</v>
      </c>
      <c r="D29" s="152"/>
      <c r="E29" s="152" t="s">
        <v>1</v>
      </c>
      <c r="F29" s="150">
        <v>123</v>
      </c>
      <c r="G29" s="153">
        <f t="shared" si="2"/>
        <v>0.4581517487987485</v>
      </c>
    </row>
    <row r="30" spans="1:7" ht="12.75">
      <c r="A30" s="149" t="s">
        <v>2</v>
      </c>
      <c r="B30" s="150">
        <v>10442</v>
      </c>
      <c r="C30" s="151">
        <f t="shared" si="3"/>
        <v>38.89447610533765</v>
      </c>
      <c r="D30" s="152"/>
      <c r="E30" s="152" t="s">
        <v>3</v>
      </c>
      <c r="F30" s="150">
        <v>135</v>
      </c>
      <c r="G30" s="153">
        <f t="shared" si="2"/>
        <v>0.5028494803888702</v>
      </c>
    </row>
    <row r="31" spans="1:7" ht="12.75">
      <c r="A31" s="149" t="s">
        <v>4</v>
      </c>
      <c r="B31" s="150">
        <v>18311</v>
      </c>
      <c r="C31" s="151">
        <f t="shared" si="3"/>
        <v>68.20501359556002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4025</v>
      </c>
      <c r="C32" s="151">
        <f t="shared" si="3"/>
        <v>14.99236413752002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3460</v>
      </c>
      <c r="C33" s="151">
        <f t="shared" si="3"/>
        <v>12.887845941818453</v>
      </c>
      <c r="D33" s="152"/>
      <c r="E33" s="143" t="s">
        <v>8</v>
      </c>
      <c r="F33" s="141">
        <v>10043</v>
      </c>
      <c r="G33" s="148">
        <v>100</v>
      </c>
    </row>
    <row r="34" spans="1:7" ht="12.75">
      <c r="A34" s="149" t="s">
        <v>0</v>
      </c>
      <c r="B34" s="150">
        <v>1321</v>
      </c>
      <c r="C34" s="151">
        <f t="shared" si="3"/>
        <v>4.920475285879242</v>
      </c>
      <c r="D34" s="152"/>
      <c r="E34" s="152" t="s">
        <v>9</v>
      </c>
      <c r="F34" s="150">
        <v>7011</v>
      </c>
      <c r="G34" s="153">
        <f aca="true" t="shared" si="4" ref="G34:G42">F34*100/F$33</f>
        <v>69.80981778353082</v>
      </c>
    </row>
    <row r="35" spans="1:7" ht="12.75">
      <c r="A35" s="149" t="s">
        <v>2</v>
      </c>
      <c r="B35" s="150">
        <v>2139</v>
      </c>
      <c r="C35" s="151">
        <f t="shared" si="3"/>
        <v>7.967370655939211</v>
      </c>
      <c r="D35" s="152"/>
      <c r="E35" s="152" t="s">
        <v>10</v>
      </c>
      <c r="F35" s="150">
        <v>3518</v>
      </c>
      <c r="G35" s="153">
        <f t="shared" si="4"/>
        <v>35.02937369311959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4671</v>
      </c>
      <c r="G36" s="153">
        <f t="shared" si="4"/>
        <v>46.510006970028876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2091</v>
      </c>
      <c r="G37" s="153">
        <f t="shared" si="4"/>
        <v>20.820471970526736</v>
      </c>
    </row>
    <row r="38" spans="1:7" ht="12.75">
      <c r="A38" s="163" t="s">
        <v>13</v>
      </c>
      <c r="B38" s="150">
        <v>26210</v>
      </c>
      <c r="C38" s="151">
        <f aca="true" t="shared" si="5" ref="C38:C56">B38*100/B$7</f>
        <v>97.6272954147577</v>
      </c>
      <c r="D38" s="152"/>
      <c r="E38" s="152" t="s">
        <v>14</v>
      </c>
      <c r="F38" s="150">
        <v>1797</v>
      </c>
      <c r="G38" s="153">
        <f t="shared" si="4"/>
        <v>17.89305984267649</v>
      </c>
    </row>
    <row r="39" spans="1:7" ht="12.75">
      <c r="A39" s="149" t="s">
        <v>15</v>
      </c>
      <c r="B39" s="150">
        <v>20438</v>
      </c>
      <c r="C39" s="151">
        <f t="shared" si="5"/>
        <v>76.12768651990912</v>
      </c>
      <c r="D39" s="152"/>
      <c r="E39" s="152" t="s">
        <v>10</v>
      </c>
      <c r="F39" s="150">
        <v>1119</v>
      </c>
      <c r="G39" s="153">
        <f t="shared" si="4"/>
        <v>11.142089017225928</v>
      </c>
    </row>
    <row r="40" spans="1:7" ht="12.75">
      <c r="A40" s="149" t="s">
        <v>16</v>
      </c>
      <c r="B40" s="150">
        <v>4025</v>
      </c>
      <c r="C40" s="151">
        <f t="shared" si="5"/>
        <v>14.99236413752002</v>
      </c>
      <c r="D40" s="152"/>
      <c r="E40" s="152" t="s">
        <v>17</v>
      </c>
      <c r="F40" s="150">
        <v>3032</v>
      </c>
      <c r="G40" s="153">
        <f t="shared" si="4"/>
        <v>30.190182216469182</v>
      </c>
    </row>
    <row r="41" spans="1:7" ht="12.75">
      <c r="A41" s="149" t="s">
        <v>18</v>
      </c>
      <c r="B41" s="150">
        <v>139</v>
      </c>
      <c r="C41" s="151">
        <f t="shared" si="5"/>
        <v>0.5177487242522442</v>
      </c>
      <c r="D41" s="152"/>
      <c r="E41" s="152" t="s">
        <v>19</v>
      </c>
      <c r="F41" s="150">
        <v>2519</v>
      </c>
      <c r="G41" s="153">
        <f t="shared" si="4"/>
        <v>25.082146768893757</v>
      </c>
    </row>
    <row r="42" spans="1:7" ht="12.75">
      <c r="A42" s="149" t="s">
        <v>20</v>
      </c>
      <c r="B42" s="150">
        <v>216</v>
      </c>
      <c r="C42" s="151">
        <f t="shared" si="5"/>
        <v>0.8045591686221925</v>
      </c>
      <c r="D42" s="152"/>
      <c r="E42" s="152" t="s">
        <v>21</v>
      </c>
      <c r="F42" s="150">
        <v>1162</v>
      </c>
      <c r="G42" s="153">
        <f t="shared" si="4"/>
        <v>11.570247933884298</v>
      </c>
    </row>
    <row r="43" spans="1:7" ht="12.75">
      <c r="A43" s="149" t="s">
        <v>22</v>
      </c>
      <c r="B43" s="150">
        <v>22</v>
      </c>
      <c r="C43" s="151">
        <f t="shared" si="5"/>
        <v>0.08194584124855664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33</v>
      </c>
      <c r="C44" s="151">
        <f t="shared" si="5"/>
        <v>0.12291876187283496</v>
      </c>
      <c r="D44" s="152"/>
      <c r="E44" s="152" t="s">
        <v>24</v>
      </c>
      <c r="F44" s="160">
        <v>3978</v>
      </c>
      <c r="G44" s="164">
        <f>F44*100/F33</f>
        <v>39.6096783829533</v>
      </c>
    </row>
    <row r="45" spans="1:7" ht="12.75">
      <c r="A45" s="149" t="s">
        <v>25</v>
      </c>
      <c r="B45" s="150">
        <v>57</v>
      </c>
      <c r="C45" s="151">
        <f t="shared" si="5"/>
        <v>0.21231422505307856</v>
      </c>
      <c r="D45" s="152"/>
      <c r="E45" s="152" t="s">
        <v>26</v>
      </c>
      <c r="F45" s="160">
        <v>2559</v>
      </c>
      <c r="G45" s="164">
        <f>F45*100/F33</f>
        <v>25.480434133227124</v>
      </c>
    </row>
    <row r="46" spans="1:7" ht="12.75">
      <c r="A46" s="149" t="s">
        <v>27</v>
      </c>
      <c r="B46" s="150">
        <v>14</v>
      </c>
      <c r="C46" s="151">
        <f t="shared" si="5"/>
        <v>0.05214735352180877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54</v>
      </c>
      <c r="C47" s="151">
        <f t="shared" si="5"/>
        <v>0.2011397921555481</v>
      </c>
      <c r="D47" s="152"/>
      <c r="E47" s="152" t="s">
        <v>29</v>
      </c>
      <c r="F47" s="165">
        <v>2.65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0.0446977315901218</v>
      </c>
      <c r="D48" s="152"/>
      <c r="E48" s="152" t="s">
        <v>31</v>
      </c>
      <c r="F48" s="145">
        <v>3.15</v>
      </c>
      <c r="G48" s="166" t="s">
        <v>261</v>
      </c>
    </row>
    <row r="49" spans="1:7" ht="12.75">
      <c r="A49" s="149" t="s">
        <v>32</v>
      </c>
      <c r="B49" s="150">
        <v>24</v>
      </c>
      <c r="C49" s="151">
        <f t="shared" si="5"/>
        <v>0.0893954631802436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0.02979848772674787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0.0037248109658434836</v>
      </c>
      <c r="D51" s="152"/>
      <c r="E51" s="143" t="s">
        <v>36</v>
      </c>
      <c r="F51" s="141">
        <v>10652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0.007449621931686967</v>
      </c>
      <c r="D52" s="152"/>
      <c r="E52" s="152" t="s">
        <v>38</v>
      </c>
      <c r="F52" s="150">
        <v>10043</v>
      </c>
      <c r="G52" s="153">
        <f>F52*100/F$51</f>
        <v>94.28276380022531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609</v>
      </c>
      <c r="G53" s="153">
        <f>F53*100/F$51</f>
        <v>5.71723619977469</v>
      </c>
    </row>
    <row r="54" spans="1:7" ht="12.75">
      <c r="A54" s="149" t="s">
        <v>41</v>
      </c>
      <c r="B54" s="150">
        <v>5</v>
      </c>
      <c r="C54" s="151">
        <f t="shared" si="5"/>
        <v>0.018624054829217418</v>
      </c>
      <c r="D54" s="152"/>
      <c r="E54" s="152" t="s">
        <v>42</v>
      </c>
      <c r="F54" s="150">
        <v>57</v>
      </c>
      <c r="G54" s="153">
        <f>F54*100/F$51</f>
        <v>0.5351107773188134</v>
      </c>
    </row>
    <row r="55" spans="1:7" ht="12.75">
      <c r="A55" s="149" t="s">
        <v>43</v>
      </c>
      <c r="B55" s="150">
        <v>1384</v>
      </c>
      <c r="C55" s="151">
        <f t="shared" si="5"/>
        <v>5.155138376727381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637</v>
      </c>
      <c r="C56" s="151">
        <f t="shared" si="5"/>
        <v>2.3727045852422988</v>
      </c>
      <c r="D56" s="152"/>
      <c r="E56" s="152" t="s">
        <v>45</v>
      </c>
      <c r="F56" s="167">
        <v>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20912</v>
      </c>
      <c r="C60" s="168">
        <f>B60*100/B7</f>
        <v>77.89324691771893</v>
      </c>
      <c r="D60" s="152"/>
      <c r="E60" s="143" t="s">
        <v>51</v>
      </c>
      <c r="F60" s="141">
        <v>10043</v>
      </c>
      <c r="G60" s="148">
        <v>100</v>
      </c>
    </row>
    <row r="61" spans="1:7" ht="12.75">
      <c r="A61" s="149" t="s">
        <v>52</v>
      </c>
      <c r="B61" s="160">
        <v>4356</v>
      </c>
      <c r="C61" s="168">
        <f>B61*100/B7</f>
        <v>16.225276567214213</v>
      </c>
      <c r="D61" s="152"/>
      <c r="E61" s="152" t="s">
        <v>53</v>
      </c>
      <c r="F61" s="150">
        <v>6413</v>
      </c>
      <c r="G61" s="153">
        <f>F61*100/F$60</f>
        <v>63.855421686746986</v>
      </c>
    </row>
    <row r="62" spans="1:7" ht="12.75">
      <c r="A62" s="149" t="s">
        <v>54</v>
      </c>
      <c r="B62" s="160">
        <v>331</v>
      </c>
      <c r="C62" s="168">
        <f>B62*100/B7</f>
        <v>1.2329124296941931</v>
      </c>
      <c r="D62" s="152"/>
      <c r="E62" s="152" t="s">
        <v>55</v>
      </c>
      <c r="F62" s="150">
        <v>3630</v>
      </c>
      <c r="G62" s="153">
        <f>F62*100/F$60</f>
        <v>36.144578313253014</v>
      </c>
    </row>
    <row r="63" spans="1:7" ht="12.75">
      <c r="A63" s="149" t="s">
        <v>56</v>
      </c>
      <c r="B63" s="160">
        <v>280</v>
      </c>
      <c r="C63" s="168">
        <f>B63*100/B7</f>
        <v>1.0429470704361754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20</v>
      </c>
      <c r="C64" s="168">
        <f>B64*100/B7</f>
        <v>0.07449621931686967</v>
      </c>
      <c r="D64" s="152"/>
      <c r="E64" s="152" t="s">
        <v>58</v>
      </c>
      <c r="F64" s="145">
        <v>2.71</v>
      </c>
      <c r="G64" s="166" t="s">
        <v>261</v>
      </c>
    </row>
    <row r="65" spans="1:7" ht="13.5" thickBot="1">
      <c r="A65" s="171" t="s">
        <v>59</v>
      </c>
      <c r="B65" s="172">
        <v>1640</v>
      </c>
      <c r="C65" s="173">
        <f>B65*100/B7</f>
        <v>6.108689983983313</v>
      </c>
      <c r="D65" s="174"/>
      <c r="E65" s="174" t="s">
        <v>60</v>
      </c>
      <c r="F65" s="175">
        <v>2.54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26847</v>
      </c>
      <c r="G9" s="33">
        <f>(F9/$F$9)*100</f>
        <v>100</v>
      </c>
    </row>
    <row r="10" spans="1:7" ht="12.75">
      <c r="A10" s="29" t="s">
        <v>269</v>
      </c>
      <c r="B10" s="93">
        <v>7192</v>
      </c>
      <c r="C10" s="33">
        <f aca="true" t="shared" si="0" ref="C10:C15">(B10/$B$10)*100</f>
        <v>100</v>
      </c>
      <c r="E10" s="34" t="s">
        <v>270</v>
      </c>
      <c r="F10" s="97">
        <v>26261</v>
      </c>
      <c r="G10" s="84">
        <f aca="true" t="shared" si="1" ref="G10:G16">(F10/$F$9)*100</f>
        <v>97.81726077401572</v>
      </c>
    </row>
    <row r="11" spans="1:8" ht="12.75">
      <c r="A11" s="36" t="s">
        <v>271</v>
      </c>
      <c r="B11" s="98">
        <v>586</v>
      </c>
      <c r="C11" s="35">
        <f t="shared" si="0"/>
        <v>8.147942157953283</v>
      </c>
      <c r="E11" s="34" t="s">
        <v>272</v>
      </c>
      <c r="F11" s="97">
        <v>25211</v>
      </c>
      <c r="G11" s="84">
        <f t="shared" si="1"/>
        <v>93.90620925988006</v>
      </c>
      <c r="H11" s="15" t="s">
        <v>250</v>
      </c>
    </row>
    <row r="12" spans="1:8" ht="12.75">
      <c r="A12" s="36" t="s">
        <v>273</v>
      </c>
      <c r="B12" s="98">
        <v>372</v>
      </c>
      <c r="C12" s="35">
        <f t="shared" si="0"/>
        <v>5.172413793103448</v>
      </c>
      <c r="E12" s="34" t="s">
        <v>274</v>
      </c>
      <c r="F12" s="97">
        <v>19752</v>
      </c>
      <c r="G12" s="84">
        <f t="shared" si="1"/>
        <v>73.57246619734047</v>
      </c>
      <c r="H12" s="15" t="s">
        <v>250</v>
      </c>
    </row>
    <row r="13" spans="1:7" ht="12.75">
      <c r="A13" s="36" t="s">
        <v>275</v>
      </c>
      <c r="B13" s="98">
        <v>3755</v>
      </c>
      <c r="C13" s="35">
        <f t="shared" si="0"/>
        <v>52.21078976640712</v>
      </c>
      <c r="E13" s="34" t="s">
        <v>276</v>
      </c>
      <c r="F13" s="97">
        <v>5459</v>
      </c>
      <c r="G13" s="84">
        <f t="shared" si="1"/>
        <v>20.333743062539575</v>
      </c>
    </row>
    <row r="14" spans="1:7" ht="12.75">
      <c r="A14" s="36" t="s">
        <v>277</v>
      </c>
      <c r="B14" s="98">
        <v>1613</v>
      </c>
      <c r="C14" s="35">
        <f t="shared" si="0"/>
        <v>22.42769744160178</v>
      </c>
      <c r="E14" s="34" t="s">
        <v>166</v>
      </c>
      <c r="F14" s="97">
        <v>1050</v>
      </c>
      <c r="G14" s="84">
        <f t="shared" si="1"/>
        <v>3.9110515141356577</v>
      </c>
    </row>
    <row r="15" spans="1:7" ht="12.75">
      <c r="A15" s="36" t="s">
        <v>324</v>
      </c>
      <c r="B15" s="97">
        <v>866</v>
      </c>
      <c r="C15" s="35">
        <f t="shared" si="0"/>
        <v>12.04115684093437</v>
      </c>
      <c r="E15" s="34" t="s">
        <v>278</v>
      </c>
      <c r="F15" s="97">
        <v>586</v>
      </c>
      <c r="G15" s="84">
        <f t="shared" si="1"/>
        <v>2.1827392259842813</v>
      </c>
    </row>
    <row r="16" spans="1:7" ht="12.75">
      <c r="A16" s="36"/>
      <c r="B16" s="93" t="s">
        <v>250</v>
      </c>
      <c r="C16" s="10"/>
      <c r="E16" s="34" t="s">
        <v>279</v>
      </c>
      <c r="F16" s="98">
        <v>107</v>
      </c>
      <c r="G16" s="84">
        <f t="shared" si="1"/>
        <v>0.3985547733452527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405</v>
      </c>
      <c r="G17" s="84">
        <f>(F17/$F$9)*100</f>
        <v>1.5085484411666108</v>
      </c>
    </row>
    <row r="18" spans="1:7" ht="12.75">
      <c r="A18" s="29" t="s">
        <v>282</v>
      </c>
      <c r="B18" s="93">
        <v>16998</v>
      </c>
      <c r="C18" s="33">
        <f>(B18/$B$18)*100</f>
        <v>100</v>
      </c>
      <c r="E18" s="34" t="s">
        <v>283</v>
      </c>
      <c r="F18" s="97">
        <v>181</v>
      </c>
      <c r="G18" s="84">
        <f>(F18/$F$9)*100</f>
        <v>0.6741907848176705</v>
      </c>
    </row>
    <row r="19" spans="1:7" ht="12.75">
      <c r="A19" s="36" t="s">
        <v>284</v>
      </c>
      <c r="B19" s="97">
        <v>1319</v>
      </c>
      <c r="C19" s="84">
        <f aca="true" t="shared" si="2" ref="C19:C25">(B19/$B$18)*100</f>
        <v>7.759736439581127</v>
      </c>
      <c r="E19" s="34"/>
      <c r="F19" s="97" t="s">
        <v>250</v>
      </c>
      <c r="G19" s="84"/>
    </row>
    <row r="20" spans="1:7" ht="12.75">
      <c r="A20" s="36" t="s">
        <v>285</v>
      </c>
      <c r="B20" s="97">
        <v>3075</v>
      </c>
      <c r="C20" s="84">
        <f t="shared" si="2"/>
        <v>18.090363572184962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6583</v>
      </c>
      <c r="C21" s="84">
        <f t="shared" si="2"/>
        <v>38.728085657136134</v>
      </c>
      <c r="E21" s="38" t="s">
        <v>167</v>
      </c>
      <c r="F21" s="80">
        <v>586</v>
      </c>
      <c r="G21" s="33">
        <f>(F21/$F$21)*100</f>
        <v>100</v>
      </c>
    </row>
    <row r="22" spans="1:7" ht="12.75">
      <c r="A22" s="36" t="s">
        <v>302</v>
      </c>
      <c r="B22" s="97">
        <v>3037</v>
      </c>
      <c r="C22" s="84">
        <f t="shared" si="2"/>
        <v>17.866807859748203</v>
      </c>
      <c r="E22" s="34" t="s">
        <v>303</v>
      </c>
      <c r="F22" s="97">
        <v>323</v>
      </c>
      <c r="G22" s="84">
        <f aca="true" t="shared" si="3" ref="G22:G27">(F22/$F$21)*100</f>
        <v>55.11945392491467</v>
      </c>
    </row>
    <row r="23" spans="1:7" ht="12.75">
      <c r="A23" s="36" t="s">
        <v>304</v>
      </c>
      <c r="B23" s="97">
        <v>913</v>
      </c>
      <c r="C23" s="84">
        <f t="shared" si="2"/>
        <v>5.371220143546299</v>
      </c>
      <c r="E23" s="34" t="s">
        <v>305</v>
      </c>
      <c r="F23" s="97">
        <v>83</v>
      </c>
      <c r="G23" s="84">
        <f t="shared" si="3"/>
        <v>14.163822525597269</v>
      </c>
    </row>
    <row r="24" spans="1:7" ht="12.75">
      <c r="A24" s="36" t="s">
        <v>306</v>
      </c>
      <c r="B24" s="97">
        <v>1523</v>
      </c>
      <c r="C24" s="84">
        <f t="shared" si="2"/>
        <v>8.959877632662666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548</v>
      </c>
      <c r="C25" s="84">
        <f t="shared" si="2"/>
        <v>3.2239086951406044</v>
      </c>
      <c r="E25" s="34" t="s">
        <v>309</v>
      </c>
      <c r="F25" s="97">
        <v>7</v>
      </c>
      <c r="G25" s="84">
        <f t="shared" si="3"/>
        <v>1.1945392491467577</v>
      </c>
    </row>
    <row r="26" spans="1:7" ht="12.75">
      <c r="A26" s="36"/>
      <c r="B26" s="93" t="s">
        <v>250</v>
      </c>
      <c r="C26" s="35"/>
      <c r="E26" s="34" t="s">
        <v>310</v>
      </c>
      <c r="F26" s="97">
        <v>173</v>
      </c>
      <c r="G26" s="84">
        <f t="shared" si="3"/>
        <v>29.522184300341298</v>
      </c>
    </row>
    <row r="27" spans="1:7" ht="12.75">
      <c r="A27" s="36" t="s">
        <v>311</v>
      </c>
      <c r="B27" s="108">
        <v>74.1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12.2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24991</v>
      </c>
      <c r="G30" s="33">
        <f>(F30/$F$30)*100</f>
        <v>100</v>
      </c>
      <c r="J30" s="39"/>
    </row>
    <row r="31" spans="1:10" ht="12.75">
      <c r="A31" s="95" t="s">
        <v>296</v>
      </c>
      <c r="B31" s="93">
        <v>20559</v>
      </c>
      <c r="C31" s="33">
        <f>(B31/$B$31)*100</f>
        <v>100</v>
      </c>
      <c r="E31" s="34" t="s">
        <v>317</v>
      </c>
      <c r="F31" s="97">
        <v>22108</v>
      </c>
      <c r="G31" s="101">
        <f>(F31/$F$30)*100</f>
        <v>88.46384698491457</v>
      </c>
      <c r="J31" s="39"/>
    </row>
    <row r="32" spans="1:10" ht="12.75">
      <c r="A32" s="36" t="s">
        <v>318</v>
      </c>
      <c r="B32" s="97">
        <v>6285</v>
      </c>
      <c r="C32" s="10">
        <f>(B32/$B$31)*100</f>
        <v>30.570553042463157</v>
      </c>
      <c r="E32" s="34" t="s">
        <v>319</v>
      </c>
      <c r="F32" s="97">
        <v>2883</v>
      </c>
      <c r="G32" s="101">
        <f aca="true" t="shared" si="4" ref="G32:G39">(F32/$F$30)*100</f>
        <v>11.53615301508543</v>
      </c>
      <c r="J32" s="39"/>
    </row>
    <row r="33" spans="1:10" ht="12.75">
      <c r="A33" s="36" t="s">
        <v>320</v>
      </c>
      <c r="B33" s="97">
        <v>10049</v>
      </c>
      <c r="C33" s="10">
        <f aca="true" t="shared" si="5" ref="C33:C38">(B33/$B$31)*100</f>
        <v>48.878836519285954</v>
      </c>
      <c r="E33" s="34" t="s">
        <v>321</v>
      </c>
      <c r="F33" s="97">
        <v>1138</v>
      </c>
      <c r="G33" s="101">
        <f t="shared" si="4"/>
        <v>4.553639310151655</v>
      </c>
      <c r="J33" s="39"/>
    </row>
    <row r="34" spans="1:7" ht="12.75">
      <c r="A34" s="36" t="s">
        <v>322</v>
      </c>
      <c r="B34" s="97">
        <v>555</v>
      </c>
      <c r="C34" s="10">
        <f t="shared" si="5"/>
        <v>2.6995476433678682</v>
      </c>
      <c r="E34" s="34" t="s">
        <v>323</v>
      </c>
      <c r="F34" s="97">
        <v>2200</v>
      </c>
      <c r="G34" s="101">
        <f t="shared" si="4"/>
        <v>8.80316914089072</v>
      </c>
    </row>
    <row r="35" spans="1:7" ht="12.75">
      <c r="A35" s="36" t="s">
        <v>325</v>
      </c>
      <c r="B35" s="97">
        <v>1644</v>
      </c>
      <c r="C35" s="10">
        <f t="shared" si="5"/>
        <v>7.996497884138333</v>
      </c>
      <c r="E35" s="34" t="s">
        <v>321</v>
      </c>
      <c r="F35" s="97">
        <v>967</v>
      </c>
      <c r="G35" s="101">
        <f t="shared" si="4"/>
        <v>3.8693929814733306</v>
      </c>
    </row>
    <row r="36" spans="1:7" ht="12.75">
      <c r="A36" s="36" t="s">
        <v>297</v>
      </c>
      <c r="B36" s="97">
        <v>1376</v>
      </c>
      <c r="C36" s="10">
        <f t="shared" si="5"/>
        <v>6.692932535629165</v>
      </c>
      <c r="E36" s="34" t="s">
        <v>327</v>
      </c>
      <c r="F36" s="97">
        <v>617</v>
      </c>
      <c r="G36" s="101">
        <f t="shared" si="4"/>
        <v>2.4688887999679885</v>
      </c>
    </row>
    <row r="37" spans="1:7" ht="12.75">
      <c r="A37" s="36" t="s">
        <v>326</v>
      </c>
      <c r="B37" s="97">
        <v>2026</v>
      </c>
      <c r="C37" s="10">
        <f t="shared" si="5"/>
        <v>9.854564910744685</v>
      </c>
      <c r="E37" s="34" t="s">
        <v>321</v>
      </c>
      <c r="F37" s="97">
        <v>160</v>
      </c>
      <c r="G37" s="101">
        <f t="shared" si="4"/>
        <v>0.6402304829738705</v>
      </c>
    </row>
    <row r="38" spans="1:7" ht="12.75">
      <c r="A38" s="36" t="s">
        <v>297</v>
      </c>
      <c r="B38" s="97">
        <v>1203</v>
      </c>
      <c r="C38" s="10">
        <f t="shared" si="5"/>
        <v>5.8514519188676495</v>
      </c>
      <c r="E38" s="34" t="s">
        <v>259</v>
      </c>
      <c r="F38" s="97">
        <v>66</v>
      </c>
      <c r="G38" s="101">
        <f t="shared" si="4"/>
        <v>0.2640950742267216</v>
      </c>
    </row>
    <row r="39" spans="1:7" ht="12.75">
      <c r="A39" s="36"/>
      <c r="B39" s="97" t="s">
        <v>250</v>
      </c>
      <c r="C39" s="10"/>
      <c r="E39" s="34" t="s">
        <v>321</v>
      </c>
      <c r="F39" s="97">
        <v>11</v>
      </c>
      <c r="G39" s="101">
        <f t="shared" si="4"/>
        <v>0.044015845704453604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743</v>
      </c>
      <c r="C42" s="33">
        <f>(B42/$B$42)*100</f>
        <v>100</v>
      </c>
      <c r="E42" s="31" t="s">
        <v>268</v>
      </c>
      <c r="F42" s="80">
        <v>26847</v>
      </c>
      <c r="G42" s="99">
        <f>(F42/$F$42)*100</f>
        <v>100</v>
      </c>
      <c r="I42" s="39"/>
    </row>
    <row r="43" spans="1:7" ht="12.75">
      <c r="A43" s="36" t="s">
        <v>301</v>
      </c>
      <c r="B43" s="98">
        <v>249</v>
      </c>
      <c r="C43" s="102">
        <f>(B43/$B$42)*100</f>
        <v>33.51278600269179</v>
      </c>
      <c r="E43" s="60" t="s">
        <v>168</v>
      </c>
      <c r="F43" s="106">
        <v>29723</v>
      </c>
      <c r="G43" s="107">
        <f aca="true" t="shared" si="6" ref="G43:G71">(F43/$F$42)*100</f>
        <v>110.71255633776586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122</v>
      </c>
      <c r="G45" s="101">
        <f t="shared" si="6"/>
        <v>0.45442693783290494</v>
      </c>
    </row>
    <row r="46" spans="1:7" ht="12.75">
      <c r="A46" s="29" t="s">
        <v>331</v>
      </c>
      <c r="B46" s="93">
        <v>19309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2367</v>
      </c>
      <c r="C47" s="10">
        <f>(B47/$B$46)*100</f>
        <v>12.25853229064167</v>
      </c>
      <c r="E47" s="1" t="s">
        <v>334</v>
      </c>
      <c r="F47" s="97">
        <v>419</v>
      </c>
      <c r="G47" s="101">
        <f t="shared" si="6"/>
        <v>1.5606957946884195</v>
      </c>
    </row>
    <row r="48" spans="1:7" ht="12.75">
      <c r="A48" s="36"/>
      <c r="B48" s="93" t="s">
        <v>250</v>
      </c>
      <c r="C48" s="10"/>
      <c r="E48" s="1" t="s">
        <v>335</v>
      </c>
      <c r="F48" s="97">
        <v>3500</v>
      </c>
      <c r="G48" s="101">
        <f t="shared" si="6"/>
        <v>13.036838380452192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603</v>
      </c>
      <c r="G49" s="101">
        <f t="shared" si="6"/>
        <v>2.2460610124036204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91</v>
      </c>
      <c r="G50" s="101">
        <f t="shared" si="6"/>
        <v>0.33895779789175695</v>
      </c>
    </row>
    <row r="51" spans="1:7" ht="12.75">
      <c r="A51" s="5" t="s">
        <v>338</v>
      </c>
      <c r="B51" s="93">
        <v>6594</v>
      </c>
      <c r="C51" s="33">
        <f>(B51/$B$51)*100</f>
        <v>100</v>
      </c>
      <c r="E51" s="1" t="s">
        <v>339</v>
      </c>
      <c r="F51" s="97">
        <v>4669</v>
      </c>
      <c r="G51" s="101">
        <f t="shared" si="6"/>
        <v>17.391142399523225</v>
      </c>
    </row>
    <row r="52" spans="1:7" ht="12.75">
      <c r="A52" s="4" t="s">
        <v>340</v>
      </c>
      <c r="B52" s="98">
        <v>569</v>
      </c>
      <c r="C52" s="10">
        <f>(B52/$B$51)*100</f>
        <v>8.629056718228693</v>
      </c>
      <c r="E52" s="1" t="s">
        <v>341</v>
      </c>
      <c r="F52" s="97">
        <v>130</v>
      </c>
      <c r="G52" s="101">
        <f t="shared" si="6"/>
        <v>0.4842254255596528</v>
      </c>
    </row>
    <row r="53" spans="1:7" ht="12.75">
      <c r="A53" s="4"/>
      <c r="B53" s="93" t="s">
        <v>250</v>
      </c>
      <c r="C53" s="10"/>
      <c r="E53" s="1" t="s">
        <v>342</v>
      </c>
      <c r="F53" s="97">
        <v>82</v>
      </c>
      <c r="G53" s="101">
        <f t="shared" si="6"/>
        <v>0.30543449919916565</v>
      </c>
    </row>
    <row r="54" spans="1:7" ht="14.25">
      <c r="A54" s="5" t="s">
        <v>343</v>
      </c>
      <c r="B54" s="93">
        <v>14914</v>
      </c>
      <c r="C54" s="33">
        <f>(B54/$B$54)*100</f>
        <v>100</v>
      </c>
      <c r="E54" s="1" t="s">
        <v>201</v>
      </c>
      <c r="F54" s="97">
        <v>4214</v>
      </c>
      <c r="G54" s="101">
        <f t="shared" si="6"/>
        <v>15.69635341006444</v>
      </c>
    </row>
    <row r="55" spans="1:7" ht="12.75">
      <c r="A55" s="4" t="s">
        <v>340</v>
      </c>
      <c r="B55" s="98">
        <v>3023</v>
      </c>
      <c r="C55" s="10">
        <f>(B55/$B$54)*100</f>
        <v>20.269545393589915</v>
      </c>
      <c r="E55" s="1" t="s">
        <v>344</v>
      </c>
      <c r="F55" s="97">
        <v>3652</v>
      </c>
      <c r="G55" s="101">
        <f t="shared" si="6"/>
        <v>13.603009647260404</v>
      </c>
    </row>
    <row r="56" spans="1:7" ht="12.75">
      <c r="A56" s="4" t="s">
        <v>345</v>
      </c>
      <c r="B56" s="119">
        <v>51.9</v>
      </c>
      <c r="C56" s="37" t="s">
        <v>261</v>
      </c>
      <c r="E56" s="1" t="s">
        <v>346</v>
      </c>
      <c r="F56" s="97">
        <v>30</v>
      </c>
      <c r="G56" s="101">
        <f t="shared" si="6"/>
        <v>0.1117443289753045</v>
      </c>
    </row>
    <row r="57" spans="1:7" ht="12.75">
      <c r="A57" s="4" t="s">
        <v>347</v>
      </c>
      <c r="B57" s="98">
        <v>11891</v>
      </c>
      <c r="C57" s="10">
        <f>(B57/$B$54)*100</f>
        <v>79.73045460641008</v>
      </c>
      <c r="E57" s="1" t="s">
        <v>348</v>
      </c>
      <c r="F57" s="97">
        <v>121</v>
      </c>
      <c r="G57" s="101">
        <f t="shared" si="6"/>
        <v>0.4507021268670615</v>
      </c>
    </row>
    <row r="58" spans="1:7" ht="12.75">
      <c r="A58" s="4" t="s">
        <v>345</v>
      </c>
      <c r="B58" s="119">
        <v>76.8</v>
      </c>
      <c r="C58" s="37" t="s">
        <v>261</v>
      </c>
      <c r="E58" s="1" t="s">
        <v>349</v>
      </c>
      <c r="F58" s="97">
        <v>922</v>
      </c>
      <c r="G58" s="101">
        <f t="shared" si="6"/>
        <v>3.4342757105076913</v>
      </c>
    </row>
    <row r="59" spans="1:7" ht="12.75">
      <c r="A59" s="4"/>
      <c r="B59" s="93" t="s">
        <v>250</v>
      </c>
      <c r="C59" s="10"/>
      <c r="E59" s="1" t="s">
        <v>350</v>
      </c>
      <c r="F59" s="97">
        <v>20</v>
      </c>
      <c r="G59" s="101">
        <f t="shared" si="6"/>
        <v>0.07449621931686967</v>
      </c>
    </row>
    <row r="60" spans="1:7" ht="12.75">
      <c r="A60" s="5" t="s">
        <v>351</v>
      </c>
      <c r="B60" s="93">
        <v>3338</v>
      </c>
      <c r="C60" s="33">
        <f>(B60/$B$60)*100</f>
        <v>100</v>
      </c>
      <c r="E60" s="1" t="s">
        <v>352</v>
      </c>
      <c r="F60" s="97">
        <v>382</v>
      </c>
      <c r="G60" s="101">
        <f t="shared" si="6"/>
        <v>1.4228777889522106</v>
      </c>
    </row>
    <row r="61" spans="1:7" ht="12.75">
      <c r="A61" s="4" t="s">
        <v>340</v>
      </c>
      <c r="B61" s="97">
        <v>1467</v>
      </c>
      <c r="C61" s="10">
        <f>(B61/$B$60)*100</f>
        <v>43.94847213900539</v>
      </c>
      <c r="E61" s="1" t="s">
        <v>353</v>
      </c>
      <c r="F61" s="97">
        <v>289</v>
      </c>
      <c r="G61" s="101">
        <f t="shared" si="6"/>
        <v>1.0764703691287667</v>
      </c>
    </row>
    <row r="62" spans="1:7" ht="12.75">
      <c r="A62" s="4"/>
      <c r="B62" s="93" t="s">
        <v>250</v>
      </c>
      <c r="C62" s="10"/>
      <c r="E62" s="1" t="s">
        <v>354</v>
      </c>
      <c r="F62" s="97">
        <v>347</v>
      </c>
      <c r="G62" s="101">
        <f t="shared" si="6"/>
        <v>1.2925094051476886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32</v>
      </c>
      <c r="G63" s="101">
        <f t="shared" si="6"/>
        <v>0.11919395090699146</v>
      </c>
    </row>
    <row r="64" spans="1:7" ht="12.75">
      <c r="A64" s="29" t="s">
        <v>357</v>
      </c>
      <c r="B64" s="93">
        <v>24991</v>
      </c>
      <c r="C64" s="33">
        <f>(B64/$B$64)*100</f>
        <v>100</v>
      </c>
      <c r="E64" s="1" t="s">
        <v>358</v>
      </c>
      <c r="F64" s="97">
        <v>218</v>
      </c>
      <c r="G64" s="101">
        <f t="shared" si="6"/>
        <v>0.8120087905538793</v>
      </c>
    </row>
    <row r="65" spans="1:7" ht="12.75">
      <c r="A65" s="4" t="s">
        <v>256</v>
      </c>
      <c r="B65" s="97">
        <v>14428</v>
      </c>
      <c r="C65" s="10">
        <f>(B65/$B$64)*100</f>
        <v>57.73278380216878</v>
      </c>
      <c r="E65" s="1" t="s">
        <v>359</v>
      </c>
      <c r="F65" s="97">
        <v>236</v>
      </c>
      <c r="G65" s="101">
        <f t="shared" si="6"/>
        <v>0.879055387939062</v>
      </c>
    </row>
    <row r="66" spans="1:7" ht="12.75">
      <c r="A66" s="4" t="s">
        <v>257</v>
      </c>
      <c r="B66" s="97">
        <v>10312</v>
      </c>
      <c r="C66" s="10">
        <f aca="true" t="shared" si="7" ref="C66:C71">(B66/$B$64)*100</f>
        <v>41.26285462766596</v>
      </c>
      <c r="E66" s="1" t="s">
        <v>360</v>
      </c>
      <c r="F66" s="97">
        <v>92</v>
      </c>
      <c r="G66" s="101">
        <f t="shared" si="6"/>
        <v>0.34268260885760043</v>
      </c>
    </row>
    <row r="67" spans="1:7" ht="12.75">
      <c r="A67" s="4" t="s">
        <v>361</v>
      </c>
      <c r="B67" s="97">
        <v>7972</v>
      </c>
      <c r="C67" s="10">
        <f t="shared" si="7"/>
        <v>31.899483814173102</v>
      </c>
      <c r="E67" s="1" t="s">
        <v>362</v>
      </c>
      <c r="F67" s="97">
        <v>397</v>
      </c>
      <c r="G67" s="101">
        <f t="shared" si="6"/>
        <v>1.478749953439863</v>
      </c>
    </row>
    <row r="68" spans="1:7" ht="12.75">
      <c r="A68" s="4" t="s">
        <v>363</v>
      </c>
      <c r="B68" s="97">
        <v>2340</v>
      </c>
      <c r="C68" s="10">
        <f t="shared" si="7"/>
        <v>9.363370813492859</v>
      </c>
      <c r="E68" s="1" t="s">
        <v>364</v>
      </c>
      <c r="F68" s="97">
        <v>1308</v>
      </c>
      <c r="G68" s="101">
        <f t="shared" si="6"/>
        <v>4.872052743323276</v>
      </c>
    </row>
    <row r="69" spans="1:7" ht="12.75">
      <c r="A69" s="4" t="s">
        <v>365</v>
      </c>
      <c r="B69" s="97">
        <v>1323</v>
      </c>
      <c r="C69" s="10">
        <f t="shared" si="7"/>
        <v>5.2939058060901925</v>
      </c>
      <c r="E69" s="1" t="s">
        <v>366</v>
      </c>
      <c r="F69" s="97">
        <v>244</v>
      </c>
      <c r="G69" s="101">
        <f t="shared" si="6"/>
        <v>0.9088538756658099</v>
      </c>
    </row>
    <row r="70" spans="1:7" ht="12.75">
      <c r="A70" s="4" t="s">
        <v>367</v>
      </c>
      <c r="B70" s="97">
        <v>1017</v>
      </c>
      <c r="C70" s="10">
        <f t="shared" si="7"/>
        <v>4.069465007402665</v>
      </c>
      <c r="E70" s="1" t="s">
        <v>368</v>
      </c>
      <c r="F70" s="97">
        <v>103</v>
      </c>
      <c r="G70" s="101">
        <f t="shared" si="6"/>
        <v>0.3836555294818788</v>
      </c>
    </row>
    <row r="71" spans="1:7" ht="12.75">
      <c r="A71" s="7" t="s">
        <v>258</v>
      </c>
      <c r="B71" s="103">
        <v>251</v>
      </c>
      <c r="C71" s="40">
        <f t="shared" si="7"/>
        <v>1.0043615701652595</v>
      </c>
      <c r="D71" s="41"/>
      <c r="E71" s="9" t="s">
        <v>369</v>
      </c>
      <c r="F71" s="103">
        <v>7500</v>
      </c>
      <c r="G71" s="104">
        <f t="shared" si="6"/>
        <v>27.936082243826128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20155</v>
      </c>
      <c r="C9" s="81">
        <f>(B9/$B$9)*100</f>
        <v>100</v>
      </c>
      <c r="D9" s="65"/>
      <c r="E9" s="79" t="s">
        <v>381</v>
      </c>
      <c r="F9" s="80">
        <v>10072</v>
      </c>
      <c r="G9" s="81">
        <f>(F9/$F$9)*100</f>
        <v>100</v>
      </c>
    </row>
    <row r="10" spans="1:7" ht="12.75">
      <c r="A10" s="82" t="s">
        <v>382</v>
      </c>
      <c r="B10" s="97">
        <v>13015</v>
      </c>
      <c r="C10" s="105">
        <f>(B10/$B$9)*100</f>
        <v>64.57454725874473</v>
      </c>
      <c r="D10" s="65"/>
      <c r="E10" s="78" t="s">
        <v>383</v>
      </c>
      <c r="F10" s="97">
        <v>1055</v>
      </c>
      <c r="G10" s="105">
        <f aca="true" t="shared" si="0" ref="G10:G19">(F10/$F$9)*100</f>
        <v>10.474583002382843</v>
      </c>
    </row>
    <row r="11" spans="1:7" ht="12.75">
      <c r="A11" s="82" t="s">
        <v>384</v>
      </c>
      <c r="B11" s="97">
        <v>13003</v>
      </c>
      <c r="C11" s="105">
        <f aca="true" t="shared" si="1" ref="C11:C16">(B11/$B$9)*100</f>
        <v>64.51500868270901</v>
      </c>
      <c r="D11" s="65"/>
      <c r="E11" s="78" t="s">
        <v>385</v>
      </c>
      <c r="F11" s="97">
        <v>794</v>
      </c>
      <c r="G11" s="105">
        <f t="shared" si="0"/>
        <v>7.883240667196187</v>
      </c>
    </row>
    <row r="12" spans="1:7" ht="12.75">
      <c r="A12" s="82" t="s">
        <v>386</v>
      </c>
      <c r="B12" s="97">
        <v>11791</v>
      </c>
      <c r="C12" s="105">
        <f>(B12/$B$9)*100</f>
        <v>58.501612503100965</v>
      </c>
      <c r="D12" s="65"/>
      <c r="E12" s="78" t="s">
        <v>387</v>
      </c>
      <c r="F12" s="97">
        <v>1272</v>
      </c>
      <c r="G12" s="105">
        <f t="shared" si="0"/>
        <v>12.629070691024621</v>
      </c>
    </row>
    <row r="13" spans="1:7" ht="12.75">
      <c r="A13" s="82" t="s">
        <v>388</v>
      </c>
      <c r="B13" s="97">
        <v>1212</v>
      </c>
      <c r="C13" s="105">
        <f>(B13/$B$9)*100</f>
        <v>6.013396179608037</v>
      </c>
      <c r="D13" s="65"/>
      <c r="E13" s="78" t="s">
        <v>389</v>
      </c>
      <c r="F13" s="97">
        <v>1310</v>
      </c>
      <c r="G13" s="105">
        <f t="shared" si="0"/>
        <v>13.00635424940429</v>
      </c>
    </row>
    <row r="14" spans="1:7" ht="12.75">
      <c r="A14" s="82" t="s">
        <v>390</v>
      </c>
      <c r="B14" s="109">
        <v>9.3</v>
      </c>
      <c r="C14" s="112" t="s">
        <v>261</v>
      </c>
      <c r="D14" s="65"/>
      <c r="E14" s="78" t="s">
        <v>391</v>
      </c>
      <c r="F14" s="97">
        <v>1826</v>
      </c>
      <c r="G14" s="105">
        <f t="shared" si="0"/>
        <v>18.12946783161239</v>
      </c>
    </row>
    <row r="15" spans="1:7" ht="12.75">
      <c r="A15" s="82" t="s">
        <v>392</v>
      </c>
      <c r="B15" s="109">
        <v>12</v>
      </c>
      <c r="C15" s="105">
        <f t="shared" si="1"/>
        <v>0.05953857603572314</v>
      </c>
      <c r="D15" s="65"/>
      <c r="E15" s="78" t="s">
        <v>393</v>
      </c>
      <c r="F15" s="97">
        <v>1917</v>
      </c>
      <c r="G15" s="105">
        <f t="shared" si="0"/>
        <v>19.03296266878475</v>
      </c>
    </row>
    <row r="16" spans="1:7" ht="12.75">
      <c r="A16" s="82" t="s">
        <v>67</v>
      </c>
      <c r="B16" s="97">
        <v>7140</v>
      </c>
      <c r="C16" s="105">
        <f t="shared" si="1"/>
        <v>35.42545274125527</v>
      </c>
      <c r="D16" s="65"/>
      <c r="E16" s="78" t="s">
        <v>68</v>
      </c>
      <c r="F16" s="97">
        <v>1082</v>
      </c>
      <c r="G16" s="105">
        <f t="shared" si="0"/>
        <v>10.742652899126291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607</v>
      </c>
      <c r="G17" s="105">
        <f t="shared" si="0"/>
        <v>6.0266084193804605</v>
      </c>
    </row>
    <row r="18" spans="1:7" ht="12.75">
      <c r="A18" s="77" t="s">
        <v>70</v>
      </c>
      <c r="B18" s="80">
        <v>10836</v>
      </c>
      <c r="C18" s="81">
        <f>(B18/$B$18)*100</f>
        <v>100</v>
      </c>
      <c r="D18" s="65"/>
      <c r="E18" s="78" t="s">
        <v>170</v>
      </c>
      <c r="F18" s="97">
        <v>102</v>
      </c>
      <c r="G18" s="105">
        <f t="shared" si="0"/>
        <v>1.0127084988085784</v>
      </c>
    </row>
    <row r="19" spans="1:9" ht="12.75">
      <c r="A19" s="82" t="s">
        <v>382</v>
      </c>
      <c r="B19" s="97">
        <v>6374</v>
      </c>
      <c r="C19" s="105">
        <f>(B19/$B$18)*100</f>
        <v>58.82244370616464</v>
      </c>
      <c r="D19" s="65"/>
      <c r="E19" s="78" t="s">
        <v>169</v>
      </c>
      <c r="F19" s="98">
        <v>107</v>
      </c>
      <c r="G19" s="105">
        <f t="shared" si="0"/>
        <v>1.062351072279587</v>
      </c>
      <c r="I19" s="117"/>
    </row>
    <row r="20" spans="1:7" ht="12.75">
      <c r="A20" s="82" t="s">
        <v>384</v>
      </c>
      <c r="B20" s="97">
        <v>6374</v>
      </c>
      <c r="C20" s="105">
        <f>(B20/$B$18)*100</f>
        <v>58.82244370616464</v>
      </c>
      <c r="D20" s="65"/>
      <c r="E20" s="78" t="s">
        <v>71</v>
      </c>
      <c r="F20" s="97">
        <v>40378</v>
      </c>
      <c r="G20" s="112" t="s">
        <v>261</v>
      </c>
    </row>
    <row r="21" spans="1:7" ht="12.75">
      <c r="A21" s="82" t="s">
        <v>386</v>
      </c>
      <c r="B21" s="97">
        <v>5715</v>
      </c>
      <c r="C21" s="105">
        <f>(B21/$B$18)*100</f>
        <v>52.74086378737542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7843</v>
      </c>
      <c r="G22" s="105">
        <f>(F22/$F$9)*100</f>
        <v>77.8693407466243</v>
      </c>
    </row>
    <row r="23" spans="1:7" ht="12.75">
      <c r="A23" s="77" t="s">
        <v>73</v>
      </c>
      <c r="B23" s="80">
        <v>2079</v>
      </c>
      <c r="C23" s="81">
        <f>(B23/$B$23)*100</f>
        <v>100</v>
      </c>
      <c r="D23" s="65"/>
      <c r="E23" s="78" t="s">
        <v>74</v>
      </c>
      <c r="F23" s="97">
        <v>51775</v>
      </c>
      <c r="G23" s="112" t="s">
        <v>261</v>
      </c>
    </row>
    <row r="24" spans="1:7" ht="12.75">
      <c r="A24" s="82" t="s">
        <v>75</v>
      </c>
      <c r="B24" s="97">
        <v>1438</v>
      </c>
      <c r="C24" s="105">
        <f>(B24/$B$23)*100</f>
        <v>69.16786916786917</v>
      </c>
      <c r="D24" s="65"/>
      <c r="E24" s="78" t="s">
        <v>76</v>
      </c>
      <c r="F24" s="97">
        <v>2818</v>
      </c>
      <c r="G24" s="105">
        <f>(F24/$F$9)*100</f>
        <v>27.978554408260525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11732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575</v>
      </c>
      <c r="G26" s="105">
        <f>(F26/$F$9)*100</f>
        <v>5.7088959491660045</v>
      </c>
    </row>
    <row r="27" spans="1:7" ht="12.75">
      <c r="A27" s="77" t="s">
        <v>85</v>
      </c>
      <c r="B27" s="80">
        <v>11433</v>
      </c>
      <c r="C27" s="81">
        <f>(B27/$B$27)*100</f>
        <v>100</v>
      </c>
      <c r="D27" s="65"/>
      <c r="E27" s="78" t="s">
        <v>78</v>
      </c>
      <c r="F27" s="98">
        <v>6753</v>
      </c>
      <c r="G27" s="112" t="s">
        <v>261</v>
      </c>
    </row>
    <row r="28" spans="1:7" ht="12.75">
      <c r="A28" s="82" t="s">
        <v>86</v>
      </c>
      <c r="B28" s="97">
        <v>9199</v>
      </c>
      <c r="C28" s="105">
        <f aca="true" t="shared" si="2" ref="C28:C33">(B28/$B$27)*100</f>
        <v>80.46007172220764</v>
      </c>
      <c r="D28" s="65"/>
      <c r="E28" s="78" t="s">
        <v>79</v>
      </c>
      <c r="F28" s="97">
        <v>555</v>
      </c>
      <c r="G28" s="105">
        <f>(F28/$F$9)*100</f>
        <v>5.51032565528197</v>
      </c>
    </row>
    <row r="29" spans="1:7" ht="12.75">
      <c r="A29" s="82" t="s">
        <v>87</v>
      </c>
      <c r="B29" s="97">
        <v>1267</v>
      </c>
      <c r="C29" s="105">
        <f t="shared" si="2"/>
        <v>11.081955742149917</v>
      </c>
      <c r="D29" s="65"/>
      <c r="E29" s="78" t="s">
        <v>80</v>
      </c>
      <c r="F29" s="97">
        <v>2814</v>
      </c>
      <c r="G29" s="112" t="s">
        <v>261</v>
      </c>
    </row>
    <row r="30" spans="1:7" ht="12.75">
      <c r="A30" s="82" t="s">
        <v>88</v>
      </c>
      <c r="B30" s="97">
        <v>321</v>
      </c>
      <c r="C30" s="105">
        <f t="shared" si="2"/>
        <v>2.807662030963002</v>
      </c>
      <c r="D30" s="65"/>
      <c r="E30" s="78" t="s">
        <v>81</v>
      </c>
      <c r="F30" s="97">
        <v>1830</v>
      </c>
      <c r="G30" s="105">
        <f>(F30/$F$9)*100</f>
        <v>18.169181890389197</v>
      </c>
    </row>
    <row r="31" spans="1:7" ht="12.75">
      <c r="A31" s="82" t="s">
        <v>115</v>
      </c>
      <c r="B31" s="97">
        <v>257</v>
      </c>
      <c r="C31" s="105">
        <f t="shared" si="2"/>
        <v>2.2478789469080733</v>
      </c>
      <c r="D31" s="65"/>
      <c r="E31" s="78" t="s">
        <v>82</v>
      </c>
      <c r="F31" s="97">
        <v>13769</v>
      </c>
      <c r="G31" s="112" t="s">
        <v>261</v>
      </c>
    </row>
    <row r="32" spans="1:7" ht="12.75">
      <c r="A32" s="82" t="s">
        <v>89</v>
      </c>
      <c r="B32" s="97">
        <v>149</v>
      </c>
      <c r="C32" s="105">
        <f t="shared" si="2"/>
        <v>1.3032449925653808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240</v>
      </c>
      <c r="C33" s="105">
        <f t="shared" si="2"/>
        <v>2.099186565205983</v>
      </c>
      <c r="D33" s="65"/>
      <c r="E33" s="79" t="s">
        <v>84</v>
      </c>
      <c r="F33" s="80">
        <v>7054</v>
      </c>
      <c r="G33" s="81">
        <f>(F33/$F$33)*100</f>
        <v>100</v>
      </c>
    </row>
    <row r="34" spans="1:7" ht="12.75">
      <c r="A34" s="82" t="s">
        <v>91</v>
      </c>
      <c r="B34" s="120">
        <v>22.4</v>
      </c>
      <c r="C34" s="112" t="s">
        <v>261</v>
      </c>
      <c r="D34" s="65"/>
      <c r="E34" s="78" t="s">
        <v>383</v>
      </c>
      <c r="F34" s="97">
        <v>479</v>
      </c>
      <c r="G34" s="105">
        <f aca="true" t="shared" si="3" ref="G34:G43">(F34/$F$33)*100</f>
        <v>6.790473490218315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456</v>
      </c>
      <c r="G35" s="105">
        <f t="shared" si="3"/>
        <v>6.464417351857102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778</v>
      </c>
      <c r="G36" s="105">
        <f t="shared" si="3"/>
        <v>11.029203288914092</v>
      </c>
    </row>
    <row r="37" spans="1:7" ht="12.75">
      <c r="A37" s="77" t="s">
        <v>94</v>
      </c>
      <c r="B37" s="80">
        <v>11791</v>
      </c>
      <c r="C37" s="81">
        <f>(B37/$B$37)*100</f>
        <v>100</v>
      </c>
      <c r="D37" s="65"/>
      <c r="E37" s="78" t="s">
        <v>389</v>
      </c>
      <c r="F37" s="97">
        <v>921</v>
      </c>
      <c r="G37" s="105">
        <f t="shared" si="3"/>
        <v>13.056421888290332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1204</v>
      </c>
      <c r="G38" s="105">
        <f t="shared" si="3"/>
        <v>17.068330025517437</v>
      </c>
    </row>
    <row r="39" spans="1:7" ht="12.75">
      <c r="A39" s="82" t="s">
        <v>97</v>
      </c>
      <c r="B39" s="98">
        <v>2927</v>
      </c>
      <c r="C39" s="105">
        <f>(B39/$B$37)*100</f>
        <v>24.824018319056908</v>
      </c>
      <c r="D39" s="65"/>
      <c r="E39" s="78" t="s">
        <v>393</v>
      </c>
      <c r="F39" s="97">
        <v>1624</v>
      </c>
      <c r="G39" s="105">
        <f t="shared" si="3"/>
        <v>23.022398639070033</v>
      </c>
    </row>
    <row r="40" spans="1:7" ht="12.75">
      <c r="A40" s="82" t="s">
        <v>98</v>
      </c>
      <c r="B40" s="98">
        <v>2345</v>
      </c>
      <c r="C40" s="105">
        <f>(B40/$B$37)*100</f>
        <v>19.8880502077856</v>
      </c>
      <c r="D40" s="65"/>
      <c r="E40" s="78" t="s">
        <v>68</v>
      </c>
      <c r="F40" s="97">
        <v>876</v>
      </c>
      <c r="G40" s="105">
        <f t="shared" si="3"/>
        <v>12.418485965409696</v>
      </c>
    </row>
    <row r="41" spans="1:7" ht="12.75">
      <c r="A41" s="82" t="s">
        <v>100</v>
      </c>
      <c r="B41" s="98">
        <v>2884</v>
      </c>
      <c r="C41" s="105">
        <f>(B41/$B$37)*100</f>
        <v>24.459333389873635</v>
      </c>
      <c r="D41" s="65"/>
      <c r="E41" s="78" t="s">
        <v>69</v>
      </c>
      <c r="F41" s="97">
        <v>543</v>
      </c>
      <c r="G41" s="105">
        <f t="shared" si="3"/>
        <v>7.697760136092997</v>
      </c>
    </row>
    <row r="42" spans="1:7" ht="12.75">
      <c r="A42" s="82" t="s">
        <v>260</v>
      </c>
      <c r="B42" s="98">
        <v>27</v>
      </c>
      <c r="C42" s="105">
        <f>(B42/$B$37)*100</f>
        <v>0.22898821134763803</v>
      </c>
      <c r="D42" s="65"/>
      <c r="E42" s="78" t="s">
        <v>170</v>
      </c>
      <c r="F42" s="97">
        <v>86</v>
      </c>
      <c r="G42" s="105">
        <f t="shared" si="3"/>
        <v>1.2191664303941026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87</v>
      </c>
      <c r="G43" s="105">
        <f t="shared" si="3"/>
        <v>1.2333427842358946</v>
      </c>
    </row>
    <row r="44" spans="1:7" ht="12.75">
      <c r="A44" s="82" t="s">
        <v>291</v>
      </c>
      <c r="B44" s="98">
        <v>1270</v>
      </c>
      <c r="C44" s="105">
        <f>(B44/$B$37)*100</f>
        <v>10.770926978203715</v>
      </c>
      <c r="D44" s="65"/>
      <c r="E44" s="78" t="s">
        <v>93</v>
      </c>
      <c r="F44" s="97">
        <v>46093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2338</v>
      </c>
      <c r="C46" s="105">
        <f>(B46/$B$37)*100</f>
        <v>19.82868289373251</v>
      </c>
      <c r="D46" s="65"/>
      <c r="E46" s="78" t="s">
        <v>96</v>
      </c>
      <c r="F46" s="97">
        <v>18632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36915</v>
      </c>
      <c r="G48" s="112" t="s">
        <v>261</v>
      </c>
    </row>
    <row r="49" spans="1:7" ht="13.5" thickBot="1">
      <c r="A49" s="82" t="s">
        <v>292</v>
      </c>
      <c r="B49" s="98">
        <v>55</v>
      </c>
      <c r="C49" s="105">
        <f aca="true" t="shared" si="4" ref="C49:C55">(B49/$B$37)*100</f>
        <v>0.4664574675600034</v>
      </c>
      <c r="D49" s="87"/>
      <c r="E49" s="88" t="s">
        <v>102</v>
      </c>
      <c r="F49" s="113">
        <v>26669</v>
      </c>
      <c r="G49" s="114" t="s">
        <v>261</v>
      </c>
    </row>
    <row r="50" spans="1:7" ht="13.5" thickTop="1">
      <c r="A50" s="82" t="s">
        <v>116</v>
      </c>
      <c r="B50" s="98">
        <v>703</v>
      </c>
      <c r="C50" s="105">
        <f t="shared" si="4"/>
        <v>5.962174539903316</v>
      </c>
      <c r="D50" s="65"/>
      <c r="E50" s="78"/>
      <c r="F50" s="86"/>
      <c r="G50" s="85"/>
    </row>
    <row r="51" spans="1:7" ht="12.75">
      <c r="A51" s="82" t="s">
        <v>117</v>
      </c>
      <c r="B51" s="98">
        <v>2405</v>
      </c>
      <c r="C51" s="105">
        <f t="shared" si="4"/>
        <v>20.39691289966924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324</v>
      </c>
      <c r="C52" s="105">
        <f t="shared" si="4"/>
        <v>2.7478585361716563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1459</v>
      </c>
      <c r="C53" s="105">
        <f t="shared" si="4"/>
        <v>12.373844457637182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578</v>
      </c>
      <c r="C54" s="105">
        <f t="shared" si="4"/>
        <v>4.902043931812399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162</v>
      </c>
      <c r="C55" s="105">
        <f t="shared" si="4"/>
        <v>1.3739292680858282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476</v>
      </c>
      <c r="C57" s="105">
        <f>(B57/$B$37)*100</f>
        <v>4.036977355610212</v>
      </c>
      <c r="D57" s="65"/>
      <c r="E57" s="79" t="s">
        <v>84</v>
      </c>
      <c r="F57" s="80">
        <v>853</v>
      </c>
      <c r="G57" s="105">
        <f>(F57/L57)*100</f>
        <v>12.092429827048482</v>
      </c>
      <c r="H57" s="79" t="s">
        <v>84</v>
      </c>
      <c r="L57" s="15">
        <v>7054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706</v>
      </c>
      <c r="G58" s="105">
        <f>(F58/L58)*100</f>
        <v>17.76994714321671</v>
      </c>
      <c r="H58" s="78" t="s">
        <v>118</v>
      </c>
      <c r="L58" s="15">
        <v>3973</v>
      </c>
    </row>
    <row r="59" spans="1:12" ht="12.75">
      <c r="A59" s="82" t="s">
        <v>112</v>
      </c>
      <c r="B59" s="98">
        <v>386</v>
      </c>
      <c r="C59" s="105">
        <f>(B59/$B$37)*100</f>
        <v>3.2736833177847506</v>
      </c>
      <c r="D59" s="65"/>
      <c r="E59" s="78" t="s">
        <v>120</v>
      </c>
      <c r="F59" s="97">
        <v>388</v>
      </c>
      <c r="G59" s="105">
        <f>(F59/L59)*100</f>
        <v>23.921085080147968</v>
      </c>
      <c r="H59" s="78" t="s">
        <v>120</v>
      </c>
      <c r="L59" s="15">
        <v>1622</v>
      </c>
    </row>
    <row r="60" spans="1:7" ht="12.75">
      <c r="A60" s="82" t="s">
        <v>113</v>
      </c>
      <c r="B60" s="98">
        <v>2737</v>
      </c>
      <c r="C60" s="105">
        <f>(B60/$B$37)*100</f>
        <v>23.212619794758716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743</v>
      </c>
      <c r="C62" s="105">
        <f>(B62/$B$37)*100</f>
        <v>6.30141633449241</v>
      </c>
      <c r="D62" s="65"/>
      <c r="E62" s="79" t="s">
        <v>123</v>
      </c>
      <c r="F62" s="80">
        <v>543</v>
      </c>
      <c r="G62" s="105">
        <f>(F62/L62)*100</f>
        <v>32.282996432818074</v>
      </c>
      <c r="H62" s="79" t="s">
        <v>394</v>
      </c>
      <c r="L62" s="15">
        <v>1682</v>
      </c>
    </row>
    <row r="63" spans="1:12" ht="12.75">
      <c r="A63" s="61" t="s">
        <v>293</v>
      </c>
      <c r="B63" s="98">
        <v>624</v>
      </c>
      <c r="C63" s="105">
        <f>(B63/$B$37)*100</f>
        <v>5.2921719955898565</v>
      </c>
      <c r="D63" s="65"/>
      <c r="E63" s="78" t="s">
        <v>118</v>
      </c>
      <c r="F63" s="97">
        <v>476</v>
      </c>
      <c r="G63" s="105">
        <f>(F63/L63)*100</f>
        <v>39.01639344262295</v>
      </c>
      <c r="H63" s="78" t="s">
        <v>118</v>
      </c>
      <c r="L63" s="15">
        <v>1220</v>
      </c>
    </row>
    <row r="64" spans="1:12" ht="12.75">
      <c r="A64" s="82" t="s">
        <v>114</v>
      </c>
      <c r="B64" s="98">
        <v>1139</v>
      </c>
      <c r="C64" s="105">
        <f>(B64/$B$37)*100</f>
        <v>9.659910100924433</v>
      </c>
      <c r="D64" s="65"/>
      <c r="E64" s="78" t="s">
        <v>120</v>
      </c>
      <c r="F64" s="97">
        <v>276</v>
      </c>
      <c r="G64" s="105">
        <f>(F64/L64)*100</f>
        <v>52.075471698113205</v>
      </c>
      <c r="H64" s="78" t="s">
        <v>120</v>
      </c>
      <c r="L64" s="15">
        <v>530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4034</v>
      </c>
      <c r="G66" s="105">
        <f aca="true" t="shared" si="5" ref="G66:G71">(F66/L66)*100</f>
        <v>15.175682792867354</v>
      </c>
      <c r="H66" s="79" t="s">
        <v>124</v>
      </c>
      <c r="L66" s="15">
        <v>26582</v>
      </c>
    </row>
    <row r="67" spans="1:12" ht="12.75">
      <c r="A67" s="82" t="s">
        <v>126</v>
      </c>
      <c r="B67" s="97">
        <v>8505</v>
      </c>
      <c r="C67" s="105">
        <f>(B67/$B$37)*100</f>
        <v>72.13128657450598</v>
      </c>
      <c r="D67" s="65"/>
      <c r="E67" s="78" t="s">
        <v>262</v>
      </c>
      <c r="F67" s="97">
        <v>2401</v>
      </c>
      <c r="G67" s="105">
        <f t="shared" si="5"/>
        <v>12.51302897644361</v>
      </c>
      <c r="H67" s="78" t="s">
        <v>262</v>
      </c>
      <c r="L67" s="15">
        <v>19188</v>
      </c>
    </row>
    <row r="68" spans="1:12" ht="12.75">
      <c r="A68" s="82" t="s">
        <v>128</v>
      </c>
      <c r="B68" s="97">
        <v>2660</v>
      </c>
      <c r="C68" s="105">
        <f>(B68/$B$37)*100</f>
        <v>22.55957934017471</v>
      </c>
      <c r="D68" s="65"/>
      <c r="E68" s="78" t="s">
        <v>127</v>
      </c>
      <c r="F68" s="97">
        <v>324</v>
      </c>
      <c r="G68" s="105">
        <f t="shared" si="5"/>
        <v>9.70641102456561</v>
      </c>
      <c r="H68" s="78" t="s">
        <v>127</v>
      </c>
      <c r="L68" s="15">
        <v>3338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1599</v>
      </c>
      <c r="G69" s="105">
        <f t="shared" si="5"/>
        <v>21.76694799891097</v>
      </c>
      <c r="H69" s="78" t="s">
        <v>129</v>
      </c>
      <c r="L69" s="15">
        <v>7346</v>
      </c>
    </row>
    <row r="70" spans="1:12" ht="12.75">
      <c r="A70" s="82" t="s">
        <v>376</v>
      </c>
      <c r="B70" s="97">
        <v>606</v>
      </c>
      <c r="C70" s="105">
        <f>(B70/$B$37)*100</f>
        <v>5.139513188024765</v>
      </c>
      <c r="D70" s="65"/>
      <c r="E70" s="78" t="s">
        <v>130</v>
      </c>
      <c r="F70" s="97">
        <v>1159</v>
      </c>
      <c r="G70" s="105">
        <f t="shared" si="5"/>
        <v>21.00779409099148</v>
      </c>
      <c r="H70" s="78" t="s">
        <v>130</v>
      </c>
      <c r="L70" s="15">
        <v>5517</v>
      </c>
    </row>
    <row r="71" spans="1:12" ht="13.5" thickBot="1">
      <c r="A71" s="90" t="s">
        <v>371</v>
      </c>
      <c r="B71" s="110">
        <v>20</v>
      </c>
      <c r="C71" s="111">
        <f>(B71/$B$37)*100</f>
        <v>0.16962089729454669</v>
      </c>
      <c r="D71" s="91"/>
      <c r="E71" s="92" t="s">
        <v>131</v>
      </c>
      <c r="F71" s="110">
        <v>1082</v>
      </c>
      <c r="G71" s="118">
        <f t="shared" si="5"/>
        <v>24.08726625111309</v>
      </c>
      <c r="H71" s="92" t="s">
        <v>131</v>
      </c>
      <c r="L71" s="15">
        <v>4492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10652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10043</v>
      </c>
      <c r="G9" s="81">
        <f>(F9/$F$9)*100</f>
        <v>100</v>
      </c>
      <c r="I9" s="53"/>
    </row>
    <row r="10" spans="1:7" ht="12.75">
      <c r="A10" s="36" t="s">
        <v>137</v>
      </c>
      <c r="B10" s="97">
        <v>6381</v>
      </c>
      <c r="C10" s="105">
        <f aca="true" t="shared" si="0" ref="C10:C18">(B10/$B$8)*100</f>
        <v>59.90424333458505</v>
      </c>
      <c r="E10" s="32" t="s">
        <v>138</v>
      </c>
      <c r="F10" s="97">
        <v>9685</v>
      </c>
      <c r="G10" s="105">
        <f>(F10/$F$9)*100</f>
        <v>96.43532808921637</v>
      </c>
    </row>
    <row r="11" spans="1:7" ht="12.75">
      <c r="A11" s="36" t="s">
        <v>139</v>
      </c>
      <c r="B11" s="97">
        <v>1071</v>
      </c>
      <c r="C11" s="105">
        <f t="shared" si="0"/>
        <v>10.054449868569284</v>
      </c>
      <c r="E11" s="32" t="s">
        <v>140</v>
      </c>
      <c r="F11" s="97">
        <v>206</v>
      </c>
      <c r="G11" s="105">
        <f>(F11/$F$9)*100</f>
        <v>2.0511799263168378</v>
      </c>
    </row>
    <row r="12" spans="1:7" ht="12.75">
      <c r="A12" s="36" t="s">
        <v>141</v>
      </c>
      <c r="B12" s="97">
        <v>635</v>
      </c>
      <c r="C12" s="105">
        <f t="shared" si="0"/>
        <v>5.961321817499061</v>
      </c>
      <c r="E12" s="32" t="s">
        <v>142</v>
      </c>
      <c r="F12" s="97">
        <v>152</v>
      </c>
      <c r="G12" s="105">
        <f>(F12/$F$9)*100</f>
        <v>1.5134919844667927</v>
      </c>
    </row>
    <row r="13" spans="1:7" ht="12.75">
      <c r="A13" s="36" t="s">
        <v>143</v>
      </c>
      <c r="B13" s="97">
        <v>703</v>
      </c>
      <c r="C13" s="105">
        <f t="shared" si="0"/>
        <v>6.599699586932031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310</v>
      </c>
      <c r="C14" s="105">
        <f t="shared" si="0"/>
        <v>2.9102515959444233</v>
      </c>
      <c r="E14" s="42" t="s">
        <v>145</v>
      </c>
      <c r="F14" s="80">
        <v>5850</v>
      </c>
      <c r="G14" s="81">
        <f>(F14/$F$14)*100</f>
        <v>100</v>
      </c>
    </row>
    <row r="15" spans="1:7" ht="12.75">
      <c r="A15" s="36" t="s">
        <v>146</v>
      </c>
      <c r="B15" s="97">
        <v>407</v>
      </c>
      <c r="C15" s="105">
        <f t="shared" si="0"/>
        <v>3.820878708223808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845</v>
      </c>
      <c r="C16" s="105">
        <f t="shared" si="0"/>
        <v>7.932782576042058</v>
      </c>
      <c r="E16" s="1" t="s">
        <v>149</v>
      </c>
      <c r="F16" s="97">
        <v>645</v>
      </c>
      <c r="G16" s="105">
        <f>(F16/$F$14)*100</f>
        <v>11.025641025641026</v>
      </c>
    </row>
    <row r="17" spans="1:7" ht="12.75">
      <c r="A17" s="36" t="s">
        <v>150</v>
      </c>
      <c r="B17" s="97">
        <v>300</v>
      </c>
      <c r="C17" s="105">
        <f t="shared" si="0"/>
        <v>2.816372512204281</v>
      </c>
      <c r="E17" s="1" t="s">
        <v>151</v>
      </c>
      <c r="F17" s="97">
        <v>3250</v>
      </c>
      <c r="G17" s="105">
        <f aca="true" t="shared" si="1" ref="G17:G23">(F17/$F$14)*100</f>
        <v>55.55555555555556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1476</v>
      </c>
      <c r="G18" s="105">
        <f t="shared" si="1"/>
        <v>25.23076923076923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369</v>
      </c>
      <c r="G19" s="105">
        <f t="shared" si="1"/>
        <v>6.3076923076923075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110</v>
      </c>
      <c r="G20" s="105">
        <f t="shared" si="1"/>
        <v>1.8803418803418803</v>
      </c>
    </row>
    <row r="21" spans="1:7" ht="12.75">
      <c r="A21" s="36" t="s">
        <v>156</v>
      </c>
      <c r="B21" s="98">
        <v>151</v>
      </c>
      <c r="C21" s="105">
        <f aca="true" t="shared" si="2" ref="C21:C28">(B21/$B$8)*100</f>
        <v>1.4175741644761546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317</v>
      </c>
      <c r="C22" s="105">
        <f t="shared" si="2"/>
        <v>2.9759669545625234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492</v>
      </c>
      <c r="C23" s="105">
        <f t="shared" si="2"/>
        <v>4.618850920015021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1221</v>
      </c>
      <c r="C24" s="105">
        <f t="shared" si="2"/>
        <v>11.462636124671423</v>
      </c>
      <c r="E24" s="1" t="s">
        <v>163</v>
      </c>
      <c r="F24" s="97">
        <v>86700</v>
      </c>
      <c r="G24" s="112" t="s">
        <v>261</v>
      </c>
    </row>
    <row r="25" spans="1:7" ht="12.75">
      <c r="A25" s="36" t="s">
        <v>164</v>
      </c>
      <c r="B25" s="97">
        <v>1924</v>
      </c>
      <c r="C25" s="105">
        <f t="shared" si="2"/>
        <v>18.062335711603456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1484</v>
      </c>
      <c r="C26" s="105">
        <f t="shared" si="2"/>
        <v>13.931656027037176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2688</v>
      </c>
      <c r="C27" s="105">
        <f t="shared" si="2"/>
        <v>25.234697709350357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2375</v>
      </c>
      <c r="C28" s="105">
        <f t="shared" si="2"/>
        <v>22.29628238828389</v>
      </c>
      <c r="E28" s="32" t="s">
        <v>176</v>
      </c>
      <c r="F28" s="97">
        <v>3697</v>
      </c>
      <c r="G28" s="105">
        <f aca="true" t="shared" si="3" ref="G28:G35">(F28/$F$14)*100</f>
        <v>63.19658119658119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0.10256410256410256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71</v>
      </c>
      <c r="G30" s="105">
        <f t="shared" si="3"/>
        <v>1.2136752136752136</v>
      </c>
    </row>
    <row r="31" spans="1:7" ht="12.75">
      <c r="A31" s="36" t="s">
        <v>180</v>
      </c>
      <c r="B31" s="97">
        <v>147</v>
      </c>
      <c r="C31" s="105">
        <f aca="true" t="shared" si="4" ref="C31:C39">(B31/$B$8)*100</f>
        <v>1.3800225309800975</v>
      </c>
      <c r="E31" s="32" t="s">
        <v>181</v>
      </c>
      <c r="F31" s="97">
        <v>447</v>
      </c>
      <c r="G31" s="105">
        <f t="shared" si="3"/>
        <v>7.6410256410256405</v>
      </c>
    </row>
    <row r="32" spans="1:7" ht="12.75">
      <c r="A32" s="36" t="s">
        <v>182</v>
      </c>
      <c r="B32" s="97">
        <v>259</v>
      </c>
      <c r="C32" s="105">
        <f t="shared" si="4"/>
        <v>2.4314682688696956</v>
      </c>
      <c r="E32" s="32" t="s">
        <v>183</v>
      </c>
      <c r="F32" s="97">
        <v>1221</v>
      </c>
      <c r="G32" s="105">
        <f t="shared" si="3"/>
        <v>20.871794871794872</v>
      </c>
    </row>
    <row r="33" spans="1:7" ht="12.75">
      <c r="A33" s="36" t="s">
        <v>184</v>
      </c>
      <c r="B33" s="97">
        <v>1183</v>
      </c>
      <c r="C33" s="105">
        <f t="shared" si="4"/>
        <v>11.10589560645888</v>
      </c>
      <c r="E33" s="32" t="s">
        <v>185</v>
      </c>
      <c r="F33" s="97">
        <v>1383</v>
      </c>
      <c r="G33" s="105">
        <f t="shared" si="3"/>
        <v>23.64102564102564</v>
      </c>
    </row>
    <row r="34" spans="1:7" ht="12.75">
      <c r="A34" s="36" t="s">
        <v>186</v>
      </c>
      <c r="B34" s="97">
        <v>1514</v>
      </c>
      <c r="C34" s="105">
        <f t="shared" si="4"/>
        <v>14.213293278257606</v>
      </c>
      <c r="E34" s="32" t="s">
        <v>187</v>
      </c>
      <c r="F34" s="97">
        <v>477</v>
      </c>
      <c r="G34" s="105">
        <f t="shared" si="3"/>
        <v>8.153846153846153</v>
      </c>
    </row>
    <row r="35" spans="1:7" ht="12.75">
      <c r="A35" s="36" t="s">
        <v>188</v>
      </c>
      <c r="B35" s="97">
        <v>2326</v>
      </c>
      <c r="C35" s="105">
        <f t="shared" si="4"/>
        <v>21.83627487795719</v>
      </c>
      <c r="E35" s="32" t="s">
        <v>189</v>
      </c>
      <c r="F35" s="97">
        <v>92</v>
      </c>
      <c r="G35" s="105">
        <f t="shared" si="3"/>
        <v>1.5726495726495728</v>
      </c>
    </row>
    <row r="36" spans="1:7" ht="12.75">
      <c r="A36" s="36" t="s">
        <v>190</v>
      </c>
      <c r="B36" s="97">
        <v>2294</v>
      </c>
      <c r="C36" s="105">
        <f t="shared" si="4"/>
        <v>21.535861809988734</v>
      </c>
      <c r="E36" s="32" t="s">
        <v>191</v>
      </c>
      <c r="F36" s="97">
        <v>1034</v>
      </c>
      <c r="G36" s="112" t="s">
        <v>261</v>
      </c>
    </row>
    <row r="37" spans="1:7" ht="12.75">
      <c r="A37" s="36" t="s">
        <v>192</v>
      </c>
      <c r="B37" s="97">
        <v>1434</v>
      </c>
      <c r="C37" s="105">
        <f t="shared" si="4"/>
        <v>13.462260608336463</v>
      </c>
      <c r="E37" s="32" t="s">
        <v>193</v>
      </c>
      <c r="F37" s="97">
        <v>2153</v>
      </c>
      <c r="G37" s="105">
        <f>(F37/$F$14)*100</f>
        <v>36.8034188034188</v>
      </c>
    </row>
    <row r="38" spans="1:7" ht="12.75">
      <c r="A38" s="36" t="s">
        <v>194</v>
      </c>
      <c r="B38" s="97">
        <v>877</v>
      </c>
      <c r="C38" s="105">
        <f t="shared" si="4"/>
        <v>8.233195644010515</v>
      </c>
      <c r="E38" s="32" t="s">
        <v>191</v>
      </c>
      <c r="F38" s="97">
        <v>409</v>
      </c>
      <c r="G38" s="112" t="s">
        <v>261</v>
      </c>
    </row>
    <row r="39" spans="1:7" ht="12.75">
      <c r="A39" s="36" t="s">
        <v>195</v>
      </c>
      <c r="B39" s="97">
        <v>618</v>
      </c>
      <c r="C39" s="105">
        <f t="shared" si="4"/>
        <v>5.8017273751408185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10043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1840</v>
      </c>
      <c r="G43" s="105">
        <f aca="true" t="shared" si="5" ref="G43:G48">(F43/$F$14)*100</f>
        <v>31.45299145299145</v>
      </c>
    </row>
    <row r="44" spans="1:7" ht="12.75">
      <c r="A44" s="36" t="s">
        <v>209</v>
      </c>
      <c r="B44" s="98">
        <v>1619</v>
      </c>
      <c r="C44" s="105">
        <f aca="true" t="shared" si="6" ref="C44:C49">(B44/$B$42)*100</f>
        <v>16.120681071393008</v>
      </c>
      <c r="E44" s="32" t="s">
        <v>210</v>
      </c>
      <c r="F44" s="97">
        <v>1129</v>
      </c>
      <c r="G44" s="105">
        <f t="shared" si="5"/>
        <v>19.299145299145298</v>
      </c>
    </row>
    <row r="45" spans="1:7" ht="12.75">
      <c r="A45" s="36" t="s">
        <v>211</v>
      </c>
      <c r="B45" s="98">
        <v>2993</v>
      </c>
      <c r="C45" s="105">
        <f t="shared" si="6"/>
        <v>29.80185203624415</v>
      </c>
      <c r="E45" s="32" t="s">
        <v>212</v>
      </c>
      <c r="F45" s="97">
        <v>1018</v>
      </c>
      <c r="G45" s="105">
        <f t="shared" si="5"/>
        <v>17.4017094017094</v>
      </c>
    </row>
    <row r="46" spans="1:7" ht="12.75">
      <c r="A46" s="36" t="s">
        <v>213</v>
      </c>
      <c r="B46" s="98">
        <v>1365</v>
      </c>
      <c r="C46" s="105">
        <f t="shared" si="6"/>
        <v>13.591556307876132</v>
      </c>
      <c r="E46" s="32" t="s">
        <v>214</v>
      </c>
      <c r="F46" s="97">
        <v>601</v>
      </c>
      <c r="G46" s="105">
        <f t="shared" si="5"/>
        <v>10.273504273504273</v>
      </c>
    </row>
    <row r="47" spans="1:7" ht="12.75">
      <c r="A47" s="36" t="s">
        <v>215</v>
      </c>
      <c r="B47" s="97">
        <v>1717</v>
      </c>
      <c r="C47" s="105">
        <f t="shared" si="6"/>
        <v>17.096485114009756</v>
      </c>
      <c r="E47" s="32" t="s">
        <v>216</v>
      </c>
      <c r="F47" s="97">
        <v>327</v>
      </c>
      <c r="G47" s="105">
        <f t="shared" si="5"/>
        <v>5.589743589743589</v>
      </c>
    </row>
    <row r="48" spans="1:7" ht="12.75">
      <c r="A48" s="36" t="s">
        <v>217</v>
      </c>
      <c r="B48" s="97">
        <v>973</v>
      </c>
      <c r="C48" s="105">
        <f t="shared" si="6"/>
        <v>9.68834013740914</v>
      </c>
      <c r="E48" s="32" t="s">
        <v>218</v>
      </c>
      <c r="F48" s="97">
        <v>914</v>
      </c>
      <c r="G48" s="105">
        <f t="shared" si="5"/>
        <v>15.623931623931625</v>
      </c>
    </row>
    <row r="49" spans="1:7" ht="12.75">
      <c r="A49" s="36" t="s">
        <v>219</v>
      </c>
      <c r="B49" s="97">
        <v>1376</v>
      </c>
      <c r="C49" s="105">
        <f t="shared" si="6"/>
        <v>13.701085333067809</v>
      </c>
      <c r="E49" s="32" t="s">
        <v>220</v>
      </c>
      <c r="F49" s="97">
        <v>21</v>
      </c>
      <c r="G49" s="105">
        <f>(F49/$F$14)*100</f>
        <v>0.358974358974359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3604</v>
      </c>
      <c r="G51" s="81">
        <f>(F51/F$51)*100</f>
        <v>100</v>
      </c>
    </row>
    <row r="52" spans="1:7" ht="12.75">
      <c r="A52" s="4" t="s">
        <v>223</v>
      </c>
      <c r="B52" s="97">
        <v>1481</v>
      </c>
      <c r="C52" s="105">
        <f>(B52/$B$42)*100</f>
        <v>14.746589664442897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3722</v>
      </c>
      <c r="C53" s="105">
        <f>(B53/$B$42)*100</f>
        <v>37.060639251219754</v>
      </c>
      <c r="E53" s="32" t="s">
        <v>226</v>
      </c>
      <c r="F53" s="97">
        <v>456</v>
      </c>
      <c r="G53" s="105">
        <f>(F53/F$51)*100</f>
        <v>12.652608213096558</v>
      </c>
    </row>
    <row r="54" spans="1:7" ht="12.75">
      <c r="A54" s="4" t="s">
        <v>227</v>
      </c>
      <c r="B54" s="97">
        <v>3522</v>
      </c>
      <c r="C54" s="105">
        <f>(B54/$B$42)*100</f>
        <v>35.069202429552924</v>
      </c>
      <c r="E54" s="32" t="s">
        <v>228</v>
      </c>
      <c r="F54" s="97">
        <v>299</v>
      </c>
      <c r="G54" s="105">
        <f aca="true" t="shared" si="7" ref="G54:G60">(F54/F$51)*100</f>
        <v>8.296337402885683</v>
      </c>
    </row>
    <row r="55" spans="1:7" ht="12.75">
      <c r="A55" s="4" t="s">
        <v>229</v>
      </c>
      <c r="B55" s="97">
        <v>1318</v>
      </c>
      <c r="C55" s="105">
        <f>(B55/$B$42)*100</f>
        <v>13.123568654784426</v>
      </c>
      <c r="E55" s="32" t="s">
        <v>230</v>
      </c>
      <c r="F55" s="97">
        <v>469</v>
      </c>
      <c r="G55" s="105">
        <f t="shared" si="7"/>
        <v>13.013318534961154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1441</v>
      </c>
      <c r="G56" s="105">
        <f t="shared" si="7"/>
        <v>39.983351831298556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755</v>
      </c>
      <c r="G57" s="105">
        <f t="shared" si="7"/>
        <v>20.948945615982243</v>
      </c>
    </row>
    <row r="58" spans="1:7" ht="12.75">
      <c r="A58" s="36" t="s">
        <v>234</v>
      </c>
      <c r="B58" s="97">
        <v>5598</v>
      </c>
      <c r="C58" s="105">
        <f aca="true" t="shared" si="8" ref="C58:C66">(B58/$B$42)*100</f>
        <v>55.740316638454644</v>
      </c>
      <c r="E58" s="32" t="s">
        <v>235</v>
      </c>
      <c r="F58" s="97">
        <v>98</v>
      </c>
      <c r="G58" s="105">
        <f t="shared" si="7"/>
        <v>2.719200887902331</v>
      </c>
    </row>
    <row r="59" spans="1:7" ht="12.75">
      <c r="A59" s="36" t="s">
        <v>236</v>
      </c>
      <c r="B59" s="97">
        <v>227</v>
      </c>
      <c r="C59" s="105">
        <f t="shared" si="8"/>
        <v>2.260280792591855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1064</v>
      </c>
      <c r="C60" s="105">
        <f t="shared" si="8"/>
        <v>10.594443891267549</v>
      </c>
      <c r="E60" s="32" t="s">
        <v>239</v>
      </c>
      <c r="F60" s="97">
        <v>86</v>
      </c>
      <c r="G60" s="105">
        <f t="shared" si="7"/>
        <v>2.386237513873474</v>
      </c>
    </row>
    <row r="61" spans="1:7" ht="12.75">
      <c r="A61" s="36" t="s">
        <v>240</v>
      </c>
      <c r="B61" s="97">
        <v>2970</v>
      </c>
      <c r="C61" s="105">
        <f t="shared" si="8"/>
        <v>29.572836801752466</v>
      </c>
      <c r="E61" s="32" t="s">
        <v>163</v>
      </c>
      <c r="F61" s="97">
        <v>589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35</v>
      </c>
      <c r="C63" s="105">
        <f t="shared" si="8"/>
        <v>0.34850144379169573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77</v>
      </c>
      <c r="C65" s="105">
        <f t="shared" si="8"/>
        <v>0.7667031763417306</v>
      </c>
      <c r="E65" s="32" t="s">
        <v>208</v>
      </c>
      <c r="F65" s="97">
        <v>527</v>
      </c>
      <c r="G65" s="105">
        <f aca="true" t="shared" si="9" ref="G65:G71">(F65/F$51)*100</f>
        <v>14.622641509433961</v>
      </c>
    </row>
    <row r="66" spans="1:7" ht="12.75">
      <c r="A66" s="36" t="s">
        <v>247</v>
      </c>
      <c r="B66" s="97">
        <v>72</v>
      </c>
      <c r="C66" s="105">
        <f t="shared" si="8"/>
        <v>0.7169172558000597</v>
      </c>
      <c r="E66" s="32" t="s">
        <v>210</v>
      </c>
      <c r="F66" s="97">
        <v>376</v>
      </c>
      <c r="G66" s="105">
        <f t="shared" si="9"/>
        <v>10.432852386237514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474</v>
      </c>
      <c r="G67" s="105">
        <f t="shared" si="9"/>
        <v>13.152053274139844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547</v>
      </c>
      <c r="G68" s="105">
        <f t="shared" si="9"/>
        <v>15.177580466148724</v>
      </c>
    </row>
    <row r="69" spans="1:7" ht="12.75">
      <c r="A69" s="36" t="s">
        <v>249</v>
      </c>
      <c r="B69" s="97">
        <v>38</v>
      </c>
      <c r="C69" s="105">
        <f>(B69/$B$42)*100</f>
        <v>0.37837299611669817</v>
      </c>
      <c r="E69" s="32" t="s">
        <v>216</v>
      </c>
      <c r="F69" s="97">
        <v>387</v>
      </c>
      <c r="G69" s="105">
        <f t="shared" si="9"/>
        <v>10.738068812430633</v>
      </c>
    </row>
    <row r="70" spans="1:7" ht="12.75">
      <c r="A70" s="36" t="s">
        <v>251</v>
      </c>
      <c r="B70" s="97">
        <v>62</v>
      </c>
      <c r="C70" s="105">
        <f>(B70/$B$42)*100</f>
        <v>0.6173454147167181</v>
      </c>
      <c r="E70" s="32" t="s">
        <v>218</v>
      </c>
      <c r="F70" s="97">
        <v>1074</v>
      </c>
      <c r="G70" s="105">
        <f t="shared" si="9"/>
        <v>29.800221975582687</v>
      </c>
    </row>
    <row r="71" spans="1:7" ht="12.75">
      <c r="A71" s="54" t="s">
        <v>252</v>
      </c>
      <c r="B71" s="103">
        <v>395</v>
      </c>
      <c r="C71" s="115">
        <f>(B71/$B$42)*100</f>
        <v>3.9330877227919947</v>
      </c>
      <c r="D71" s="41"/>
      <c r="E71" s="44" t="s">
        <v>220</v>
      </c>
      <c r="F71" s="103">
        <v>219</v>
      </c>
      <c r="G71" s="115">
        <f t="shared" si="9"/>
        <v>6.076581576026637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2002-06-11T13:30:31Z</dcterms:modified>
  <cp:category/>
  <cp:version/>
  <cp:contentType/>
  <cp:contentStatus/>
</cp:coreProperties>
</file>