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<sst xmlns="http://schemas.openxmlformats.org/spreadsheetml/2006/main" count="694" uniqueCount="437">
  <si>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</si>
  <si>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</si>
  <si>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</si>
  <si>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</si>
  <si>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</si>
  <si>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</si>
  <si>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</si>
  <si>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</si>
  <si>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</si>
  <si>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</si>
  <si>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</si>
  <si>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</si>
  <si>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</si>
  <si>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</si>
  <si>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</si>
  <si>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</si>
  <si>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</si>
  <si>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</si>
  <si>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</si>
  <si>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</si>
  <si>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</si>
  <si>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</si>
  <si>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</si>
  <si>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</si>
  <si>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</si>
  <si>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</si>
  <si>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</si>
  <si>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</si>
  <si>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</si>
  <si>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</si>
  <si>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</si>
  <si>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</si>
  <si>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</si>
  <si>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</si>
  <si>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</si>
  <si>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</si>
  <si>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</si>
  <si>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</si>
  <si>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</si>
  <si>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</si>
  <si>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</si>
  <si>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</si>
  <si>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</si>
  <si>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</si>
  <si>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</si>
  <si>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</si>
  <si>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</si>
  <si>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</si>
  <si>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</si>
  <si>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</si>
  <si>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</si>
  <si>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</si>
  <si>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</si>
  <si>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</si>
  <si>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</si>
  <si>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</si>
  <si>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</si>
  <si>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</si>
  <si>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</si>
  <si>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</si>
  <si>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</si>
  <si>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</si>
  <si>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</si>
  <si>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</si>
  <si>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</si>
  <si>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</si>
  <si>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</si>
  <si>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</si>
  <si>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</si>
  <si>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</si>
  <si>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</si>
  <si>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</si>
  <si>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</si>
  <si>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</si>
  <si>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</si>
  <si>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</si>
  <si>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</si>
  <si>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</si>
  <si>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</si>
  <si>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</si>
  <si>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</si>
  <si>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</si>
  <si>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</si>
  <si>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</si>
  <si>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</si>
  <si>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</si>
  <si>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</si>
  <si>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</si>
  <si>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</si>
  <si>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</si>
  <si>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</si>
  <si>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</si>
  <si>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</si>
  <si>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</si>
  <si>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</si>
  <si>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</si>
  <si>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</si>
  <si>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</si>
  <si>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</si>
  <si>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</si>
  <si>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</si>
  <si>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</si>
  <si>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</si>
  <si>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</si>
  <si>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</si>
  <si>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</si>
  <si>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</si>
  <si>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</si>
  <si>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</si>
  <si>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</si>
  <si>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</si>
  <si>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</si>
  <si>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</si>
  <si>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</si>
  <si>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</si>
  <si>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</si>
  <si>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</si>
  <si>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</si>
  <si>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</si>
  <si>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</si>
  <si>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</si>
  <si>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</si>
  <si>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</si>
  <si>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</si>
  <si>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</si>
  <si>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</si>
  <si>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</si>
  <si>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</si>
  <si>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</si>
  <si>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</si>
  <si>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</si>
  <si>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</si>
  <si>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</si>
  <si>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</si>
  <si>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</si>
  <si>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</si>
  <si>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</si>
  <si>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</si>
  <si>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</si>
  <si>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</si>
  <si>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</si>
  <si>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</si>
  <si>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</si>
  <si>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</si>
  <si>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</si>
  <si>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</si>
  <si>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</si>
  <si>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</si>
  <si>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</si>
  <si>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</si>
  <si>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</si>
  <si>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</si>
  <si>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</si>
  <si>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</si>
  <si>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</si>
  <si>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</si>
  <si>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</si>
  <si>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</si>
  <si>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</si>
  <si>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</si>
  <si>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</si>
  <si>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</si>
  <si>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</si>
  <si>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</si>
  <si>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</si>
  <si>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</si>
  <si>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</si>
  <si>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</si>
  <si>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</si>
  <si>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</si>
  <si>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</si>
  <si>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</si>
  <si>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</si>
  <si>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</si>
  <si>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</si>
  <si>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</si>
  <si>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</si>
  <si>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</si>
  <si>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</si>
  <si>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</si>
  <si>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</si>
  <si>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</si>
  <si>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</si>
  <si>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</si>
  <si>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</si>
  <si>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</si>
  <si>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</si>
  <si>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</si>
  <si>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</si>
  <si>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</si>
  <si>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</si>
  <si>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</si>
  <si>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</si>
  <si>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</si>
  <si>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</si>
  <si>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</si>
  <si>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</si>
  <si>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</si>
  <si>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</si>
  <si>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</si>
  <si>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</si>
  <si>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</si>
  <si>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</si>
  <si>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</si>
  <si>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</si>
  <si>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</si>
  <si>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</si>
  <si>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</si>
  <si>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</si>
  <si>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</si>
  <si>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</si>
  <si>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</si>
  <si>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</si>
  <si>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</si>
  <si>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</si>
  <si>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</si>
  <si>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</si>
  <si>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</si>
  <si>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</si>
  <si>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</si>
  <si>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</si>
  <si>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</si>
  <si>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</si>
  <si>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</si>
  <si>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</si>
  <si>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</si>
  <si>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</si>
  <si>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</si>
  <si>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</si>
  <si>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</si>
  <si>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</si>
  <si>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</si>
  <si>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</si>
  <si>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</si>
  <si>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</si>
  <si>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</si>
  <si>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</si>
  <si>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</si>
  <si>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</si>
  <si>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</si>
  <si>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</si>
  <si>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</si>
  <si>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</si>
  <si>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</si>
  <si>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</si>
  <si>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</si>
  <si>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</si>
  <si>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</si>
  <si>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</si>
  <si>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</si>
  <si>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</si>
  <si>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</si>
  <si>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</si>
  <si>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</si>
  <si>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</si>
  <si>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</si>
  <si>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</si>
  <si>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</si>
  <si>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</si>
  <si>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</si>
  <si>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</si>
  <si>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</si>
  <si>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</si>
  <si>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</si>
  <si>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</si>
  <si>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</si>
  <si>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</si>
  <si>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</si>
  <si>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</si>
  <si>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</si>
  <si>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</si>
  <si>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</si>
  <si>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</si>
  <si>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</si>
  <si>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</si>
  <si>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</si>
  <si>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</si>
  <si>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</si>
  <si>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</si>
  <si>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</si>
  <si>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</si>
  <si>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</si>
  <si>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</si>
  <si>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</si>
  <si>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</si>
  <si>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</si>
  <si>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</si>
  <si>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</si>
  <si>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</si>
  <si>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</si>
  <si>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</si>
  <si>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</si>
  <si>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</si>
  <si>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</si>
  <si>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</si>
  <si>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</si>
  <si>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</si>
  <si>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</si>
  <si>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</si>
  <si>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</si>
  <si>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</si>
  <si>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</si>
  <si>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</si>
  <si>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</si>
  <si>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</si>
  <si>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</si>
  <si>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</si>
  <si>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</si>
  <si>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</si>
  <si>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</si>
  <si>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</si>
  <si>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</si>
  <si>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</si>
  <si>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</si>
  <si>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</si>
  <si>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</si>
  <si>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</si>
  <si>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</si>
  <si>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</si>
  <si>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</si>
  <si>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</si>
  <si>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</si>
  <si>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</si>
  <si>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</si>
  <si>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</si>
  <si>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</si>
  <si>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</si>
  <si>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</si>
  <si>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</si>
  <si>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</si>
  <si>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</si>
  <si>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</si>
  <si>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</si>
  <si>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</si>
  <si>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</si>
  <si>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</si>
  <si>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</si>
  <si>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</si>
  <si>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</si>
  <si>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</si>
  <si>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</si>
  <si>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</si>
  <si>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</si>
  <si>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</si>
  <si>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</si>
  <si>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</si>
  <si>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</si>
  <si>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</si>
  <si>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</si>
  <si>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</si>
  <si>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</si>
  <si>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</si>
  <si>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</si>
  <si>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</si>
  <si>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</si>
  <si>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</si>
  <si>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</si>
  <si>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</si>
  <si>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</si>
  <si>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</si>
  <si>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</si>
  <si>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</si>
  <si>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</si>
  <si>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</si>
  <si>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</si>
  <si>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</si>
  <si>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</si>
  <si>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</si>
  <si>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</si>
  <si>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</si>
  <si>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</si>
  <si>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</si>
  <si>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</si>
  <si>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</si>
  <si>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</si>
  <si>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</si>
  <si>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</si>
  <si>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</si>
  <si>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</si>
  <si>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</si>
  <si>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</si>
  <si>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</si>
  <si>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</si>
  <si>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</si>
  <si>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</si>
  <si>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</si>
  <si>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</si>
  <si>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</si>
  <si>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</si>
  <si>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</si>
  <si>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</si>
  <si>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</si>
  <si>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</si>
  <si>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</si>
  <si>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</si>
  <si>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</si>
  <si>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Stow Creek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</si>
  <si>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Stow Creek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</si>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</sst>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1429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1429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703</v>
      </c>
      <c r="C9" s="151">
        <f>(B9/$B$7)*100</f>
        <v>49.19524142757173</v>
      </c>
      <c r="D9" s="152"/>
      <c r="E9" s="152" t="s">
        <v>403</v>
      </c>
      <c r="F9" s="150">
        <v>24</v>
      </c>
      <c r="G9" s="153">
        <f t="shared" si="0"/>
        <v>1.6794961511546536</v>
      </c>
    </row>
    <row r="10" spans="1:7" ht="12.75">
      <c r="A10" s="149" t="s">
        <v>404</v>
      </c>
      <c r="B10" s="150">
        <v>726</v>
      </c>
      <c r="C10" s="151">
        <f>(B10/$B$7)*100</f>
        <v>50.80475857242828</v>
      </c>
      <c r="D10" s="152"/>
      <c r="E10" s="152" t="s">
        <v>405</v>
      </c>
      <c r="F10" s="150">
        <v>2</v>
      </c>
      <c r="G10" s="153">
        <f t="shared" si="0"/>
        <v>0.13995801259622112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</v>
      </c>
      <c r="G11" s="153">
        <f t="shared" si="0"/>
        <v>0.8397480755773268</v>
      </c>
    </row>
    <row r="12" spans="1:7" ht="12.75">
      <c r="A12" s="149" t="s">
        <v>407</v>
      </c>
      <c r="B12" s="150">
        <v>74</v>
      </c>
      <c r="C12" s="151">
        <f aca="true" t="shared" si="1" ref="C12:C24">B12*100/B$7</f>
        <v>5.178446466060182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98</v>
      </c>
      <c r="C13" s="151">
        <f t="shared" si="1"/>
        <v>6.857942617214835</v>
      </c>
      <c r="D13" s="152"/>
      <c r="E13" s="152" t="s">
        <v>410</v>
      </c>
      <c r="F13" s="150">
        <v>10</v>
      </c>
      <c r="G13" s="153">
        <f t="shared" si="0"/>
        <v>0.6997900629811057</v>
      </c>
    </row>
    <row r="14" spans="1:7" ht="12.75">
      <c r="A14" s="149" t="s">
        <v>411</v>
      </c>
      <c r="B14" s="150">
        <v>104</v>
      </c>
      <c r="C14" s="151">
        <f t="shared" si="1"/>
        <v>7.277816655003499</v>
      </c>
      <c r="D14" s="152"/>
      <c r="E14" s="152" t="s">
        <v>412</v>
      </c>
      <c r="F14" s="150">
        <v>1405</v>
      </c>
      <c r="G14" s="153">
        <f t="shared" si="0"/>
        <v>98.32050384884535</v>
      </c>
    </row>
    <row r="15" spans="1:7" ht="12.75">
      <c r="A15" s="149" t="s">
        <v>413</v>
      </c>
      <c r="B15" s="150">
        <v>96</v>
      </c>
      <c r="C15" s="151">
        <f t="shared" si="1"/>
        <v>6.717984604618614</v>
      </c>
      <c r="D15" s="152"/>
      <c r="E15" s="152" t="s">
        <v>414</v>
      </c>
      <c r="F15" s="150">
        <v>1325</v>
      </c>
      <c r="G15" s="153">
        <f t="shared" si="0"/>
        <v>92.7221833449965</v>
      </c>
    </row>
    <row r="16" spans="1:7" ht="12.75">
      <c r="A16" s="149" t="s">
        <v>415</v>
      </c>
      <c r="B16" s="150">
        <v>67</v>
      </c>
      <c r="C16" s="151">
        <f t="shared" si="1"/>
        <v>4.688593421973408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143</v>
      </c>
      <c r="C17" s="151">
        <f t="shared" si="1"/>
        <v>10.00699790062981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226</v>
      </c>
      <c r="C18" s="151">
        <f t="shared" si="1"/>
        <v>15.815255423372989</v>
      </c>
      <c r="D18" s="152"/>
      <c r="E18" s="143" t="s">
        <v>419</v>
      </c>
      <c r="F18" s="141">
        <v>1429</v>
      </c>
      <c r="G18" s="148">
        <v>100</v>
      </c>
    </row>
    <row r="19" spans="1:7" ht="12.75">
      <c r="A19" s="149" t="s">
        <v>420</v>
      </c>
      <c r="B19" s="150">
        <v>251</v>
      </c>
      <c r="C19" s="151">
        <f t="shared" si="1"/>
        <v>17.564730580825753</v>
      </c>
      <c r="D19" s="152"/>
      <c r="E19" s="152" t="s">
        <v>421</v>
      </c>
      <c r="F19" s="150">
        <v>1429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107</v>
      </c>
      <c r="C20" s="151">
        <f t="shared" si="1"/>
        <v>7.4877536738978305</v>
      </c>
      <c r="D20" s="152"/>
      <c r="E20" s="152" t="s">
        <v>423</v>
      </c>
      <c r="F20" s="150">
        <v>536</v>
      </c>
      <c r="G20" s="153">
        <f t="shared" si="2"/>
        <v>37.508747375787266</v>
      </c>
    </row>
    <row r="21" spans="1:7" ht="12.75">
      <c r="A21" s="149" t="s">
        <v>424</v>
      </c>
      <c r="B21" s="150">
        <v>56</v>
      </c>
      <c r="C21" s="151">
        <f t="shared" si="1"/>
        <v>3.918824352694192</v>
      </c>
      <c r="D21" s="152"/>
      <c r="E21" s="152" t="s">
        <v>425</v>
      </c>
      <c r="F21" s="150">
        <v>370</v>
      </c>
      <c r="G21" s="153">
        <f t="shared" si="2"/>
        <v>25.89223233030091</v>
      </c>
    </row>
    <row r="22" spans="1:7" ht="12.75">
      <c r="A22" s="149" t="s">
        <v>426</v>
      </c>
      <c r="B22" s="150">
        <v>111</v>
      </c>
      <c r="C22" s="151">
        <f t="shared" si="1"/>
        <v>7.7676696990902725</v>
      </c>
      <c r="D22" s="152"/>
      <c r="E22" s="152" t="s">
        <v>427</v>
      </c>
      <c r="F22" s="150">
        <v>443</v>
      </c>
      <c r="G22" s="153">
        <f t="shared" si="2"/>
        <v>31.00069979006298</v>
      </c>
    </row>
    <row r="23" spans="1:7" ht="12.75">
      <c r="A23" s="149" t="s">
        <v>428</v>
      </c>
      <c r="B23" s="150">
        <v>84</v>
      </c>
      <c r="C23" s="151">
        <f t="shared" si="1"/>
        <v>5.8782365290412875</v>
      </c>
      <c r="D23" s="152"/>
      <c r="E23" s="152" t="s">
        <v>429</v>
      </c>
      <c r="F23" s="150">
        <v>315</v>
      </c>
      <c r="G23" s="153">
        <f t="shared" si="2"/>
        <v>22.043386983904828</v>
      </c>
    </row>
    <row r="24" spans="1:7" ht="12.75">
      <c r="A24" s="149" t="s">
        <v>430</v>
      </c>
      <c r="B24" s="150">
        <v>12</v>
      </c>
      <c r="C24" s="151">
        <f t="shared" si="1"/>
        <v>0.8397480755773268</v>
      </c>
      <c r="D24" s="152"/>
      <c r="E24" s="152" t="s">
        <v>431</v>
      </c>
      <c r="F24" s="150">
        <v>40</v>
      </c>
      <c r="G24" s="153">
        <f t="shared" si="2"/>
        <v>2.7991602519244227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</v>
      </c>
      <c r="G25" s="153">
        <f t="shared" si="2"/>
        <v>0.9097270818754374</v>
      </c>
    </row>
    <row r="26" spans="1:7" ht="12.75">
      <c r="A26" s="149" t="s">
        <v>433</v>
      </c>
      <c r="B26" s="155">
        <v>40.7</v>
      </c>
      <c r="C26" s="156" t="s">
        <v>261</v>
      </c>
      <c r="D26" s="152"/>
      <c r="E26" s="157" t="s">
        <v>434</v>
      </c>
      <c r="F26" s="158">
        <v>40</v>
      </c>
      <c r="G26" s="153">
        <f t="shared" si="2"/>
        <v>2.7991602519244227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22</v>
      </c>
      <c r="G27" s="153">
        <f t="shared" si="2"/>
        <v>1.5395381385584326</v>
      </c>
    </row>
    <row r="28" spans="1:7" ht="12.75">
      <c r="A28" s="149" t="s">
        <v>262</v>
      </c>
      <c r="B28" s="150">
        <v>1093</v>
      </c>
      <c r="C28" s="151">
        <f aca="true" t="shared" si="3" ref="C28:C35">B28*100/B$7</f>
        <v>76.48705388383485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526</v>
      </c>
      <c r="C29" s="151">
        <f t="shared" si="3"/>
        <v>36.80895731280616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567</v>
      </c>
      <c r="C30" s="151">
        <f t="shared" si="3"/>
        <v>39.67809657102869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1044</v>
      </c>
      <c r="C31" s="151">
        <f t="shared" si="3"/>
        <v>73.05808257522743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236</v>
      </c>
      <c r="C32" s="151">
        <f t="shared" si="3"/>
        <v>16.515045486354094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207</v>
      </c>
      <c r="C33" s="151">
        <f t="shared" si="3"/>
        <v>14.485654303708888</v>
      </c>
      <c r="D33" s="152"/>
      <c r="E33" s="143" t="s">
        <v>8</v>
      </c>
      <c r="F33" s="141">
        <v>536</v>
      </c>
      <c r="G33" s="148">
        <v>100</v>
      </c>
    </row>
    <row r="34" spans="1:7" ht="12.75">
      <c r="A34" s="149" t="s">
        <v>0</v>
      </c>
      <c r="B34" s="150">
        <v>95</v>
      </c>
      <c r="C34" s="151">
        <f t="shared" si="3"/>
        <v>6.648005598320504</v>
      </c>
      <c r="D34" s="152"/>
      <c r="E34" s="152" t="s">
        <v>9</v>
      </c>
      <c r="F34" s="150">
        <v>425</v>
      </c>
      <c r="G34" s="153">
        <f aca="true" t="shared" si="4" ref="G34:G42">F34*100/F$33</f>
        <v>79.2910447761194</v>
      </c>
    </row>
    <row r="35" spans="1:7" ht="12.75">
      <c r="A35" s="149" t="s">
        <v>2</v>
      </c>
      <c r="B35" s="150">
        <v>112</v>
      </c>
      <c r="C35" s="151">
        <f t="shared" si="3"/>
        <v>7.837648705388384</v>
      </c>
      <c r="D35" s="152"/>
      <c r="E35" s="152" t="s">
        <v>10</v>
      </c>
      <c r="F35" s="150">
        <v>172</v>
      </c>
      <c r="G35" s="153">
        <f t="shared" si="4"/>
        <v>32.08955223880597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370</v>
      </c>
      <c r="G36" s="153">
        <f t="shared" si="4"/>
        <v>69.02985074626865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137</v>
      </c>
      <c r="G37" s="153">
        <f t="shared" si="4"/>
        <v>25.559701492537314</v>
      </c>
    </row>
    <row r="38" spans="1:7" ht="12.75">
      <c r="A38" s="163" t="s">
        <v>13</v>
      </c>
      <c r="B38" s="150">
        <v>1423</v>
      </c>
      <c r="C38" s="151">
        <f aca="true" t="shared" si="5" ref="C38:C56">B38*100/B$7</f>
        <v>99.58012596221134</v>
      </c>
      <c r="D38" s="152"/>
      <c r="E38" s="152" t="s">
        <v>14</v>
      </c>
      <c r="F38" s="150">
        <v>36</v>
      </c>
      <c r="G38" s="153">
        <f t="shared" si="4"/>
        <v>6.7164179104477615</v>
      </c>
    </row>
    <row r="39" spans="1:7" ht="12.75">
      <c r="A39" s="149" t="s">
        <v>15</v>
      </c>
      <c r="B39" s="150">
        <v>1335</v>
      </c>
      <c r="C39" s="151">
        <f t="shared" si="5"/>
        <v>93.4219734079776</v>
      </c>
      <c r="D39" s="152"/>
      <c r="E39" s="152" t="s">
        <v>10</v>
      </c>
      <c r="F39" s="150">
        <v>25</v>
      </c>
      <c r="G39" s="153">
        <f t="shared" si="4"/>
        <v>4.664179104477612</v>
      </c>
    </row>
    <row r="40" spans="1:7" ht="12.75">
      <c r="A40" s="149" t="s">
        <v>16</v>
      </c>
      <c r="B40" s="150">
        <v>50</v>
      </c>
      <c r="C40" s="151">
        <f t="shared" si="5"/>
        <v>3.4989503149055285</v>
      </c>
      <c r="D40" s="152"/>
      <c r="E40" s="152" t="s">
        <v>17</v>
      </c>
      <c r="F40" s="150">
        <v>111</v>
      </c>
      <c r="G40" s="153">
        <f t="shared" si="4"/>
        <v>20.708955223880597</v>
      </c>
    </row>
    <row r="41" spans="1:7" ht="12.75">
      <c r="A41" s="149" t="s">
        <v>18</v>
      </c>
      <c r="B41" s="150">
        <v>23</v>
      </c>
      <c r="C41" s="151">
        <f t="shared" si="5"/>
        <v>1.609517144856543</v>
      </c>
      <c r="D41" s="152"/>
      <c r="E41" s="152" t="s">
        <v>19</v>
      </c>
      <c r="F41" s="150">
        <v>96</v>
      </c>
      <c r="G41" s="153">
        <f t="shared" si="4"/>
        <v>17.91044776119403</v>
      </c>
    </row>
    <row r="42" spans="1:7" ht="12.75">
      <c r="A42" s="149" t="s">
        <v>20</v>
      </c>
      <c r="B42" s="150">
        <v>3</v>
      </c>
      <c r="C42" s="151">
        <f t="shared" si="5"/>
        <v>0.2099370188943317</v>
      </c>
      <c r="D42" s="152"/>
      <c r="E42" s="152" t="s">
        <v>21</v>
      </c>
      <c r="F42" s="150">
        <v>40</v>
      </c>
      <c r="G42" s="153">
        <f t="shared" si="4"/>
        <v>7.462686567164179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182</v>
      </c>
      <c r="G44" s="164">
        <f>F44*100/F33</f>
        <v>33.95522388059702</v>
      </c>
    </row>
    <row r="45" spans="1:7" ht="12.75">
      <c r="A45" s="149" t="s">
        <v>25</v>
      </c>
      <c r="B45" s="150">
        <v>1</v>
      </c>
      <c r="C45" s="151">
        <f t="shared" si="5"/>
        <v>0.06997900629811056</v>
      </c>
      <c r="D45" s="152"/>
      <c r="E45" s="152" t="s">
        <v>26</v>
      </c>
      <c r="F45" s="160">
        <v>143</v>
      </c>
      <c r="G45" s="164">
        <f>F45*100/F33</f>
        <v>26.67910447761194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0.13995801259622112</v>
      </c>
      <c r="D47" s="152"/>
      <c r="E47" s="152" t="s">
        <v>29</v>
      </c>
      <c r="F47" s="165">
        <v>2.67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3.01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560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536</v>
      </c>
      <c r="G52" s="153">
        <f>F52*100/F$51</f>
        <v>95.71428571428571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</v>
      </c>
      <c r="G53" s="153">
        <f>F53*100/F$51</f>
        <v>4.285714285714286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1.0714285714285714</v>
      </c>
    </row>
    <row r="55" spans="1:7" ht="12.75">
      <c r="A55" s="149" t="s">
        <v>43</v>
      </c>
      <c r="B55" s="150">
        <v>12</v>
      </c>
      <c r="C55" s="151">
        <f t="shared" si="5"/>
        <v>0.8397480755773268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</v>
      </c>
      <c r="C56" s="151">
        <f t="shared" si="5"/>
        <v>0.4198740377886634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1338</v>
      </c>
      <c r="C60" s="168">
        <f>B60*100/B7</f>
        <v>93.63191042687194</v>
      </c>
      <c r="D60" s="152"/>
      <c r="E60" s="143" t="s">
        <v>51</v>
      </c>
      <c r="F60" s="141">
        <v>536</v>
      </c>
      <c r="G60" s="148">
        <v>100</v>
      </c>
    </row>
    <row r="61" spans="1:7" ht="12.75">
      <c r="A61" s="149" t="s">
        <v>52</v>
      </c>
      <c r="B61" s="160">
        <v>53</v>
      </c>
      <c r="C61" s="168">
        <f>B61*100/B7</f>
        <v>3.70888733379986</v>
      </c>
      <c r="D61" s="152"/>
      <c r="E61" s="152" t="s">
        <v>53</v>
      </c>
      <c r="F61" s="150">
        <v>471</v>
      </c>
      <c r="G61" s="153">
        <f>F61*100/F$60</f>
        <v>87.8731343283582</v>
      </c>
    </row>
    <row r="62" spans="1:7" ht="12.75">
      <c r="A62" s="149" t="s">
        <v>54</v>
      </c>
      <c r="B62" s="160">
        <v>29</v>
      </c>
      <c r="C62" s="168">
        <f>B62*100/B7</f>
        <v>2.0293911826452065</v>
      </c>
      <c r="D62" s="152"/>
      <c r="E62" s="152" t="s">
        <v>55</v>
      </c>
      <c r="F62" s="150">
        <v>65</v>
      </c>
      <c r="G62" s="153">
        <f>F62*100/F$60</f>
        <v>12.126865671641792</v>
      </c>
    </row>
    <row r="63" spans="1:7" ht="12.75">
      <c r="A63" s="149" t="s">
        <v>56</v>
      </c>
      <c r="B63" s="160">
        <v>3</v>
      </c>
      <c r="C63" s="168">
        <f>B63*100/B7</f>
        <v>0.2099370188943317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2.66</v>
      </c>
      <c r="G64" s="166" t="s">
        <v>261</v>
      </c>
    </row>
    <row r="65" spans="1:7" ht="13.5" thickBot="1">
      <c r="A65" s="171" t="s">
        <v>59</v>
      </c>
      <c r="B65" s="172">
        <v>12</v>
      </c>
      <c r="C65" s="173">
        <f>B65*100/B7</f>
        <v>0.8397480755773268</v>
      </c>
      <c r="D65" s="174"/>
      <c r="E65" s="174" t="s">
        <v>60</v>
      </c>
      <c r="F65" s="175">
        <v>2.74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1434</v>
      </c>
      <c r="G9" s="33">
        <f>(F9/$F$9)*100</f>
        <v>100</v>
      </c>
    </row>
    <row r="10" spans="1:7" ht="12.75">
      <c r="A10" s="29" t="s">
        <v>269</v>
      </c>
      <c r="B10" s="93">
        <v>377</v>
      </c>
      <c r="C10" s="33">
        <f aca="true" t="shared" si="0" ref="C10:C15">(B10/$B$10)*100</f>
        <v>100</v>
      </c>
      <c r="E10" s="34" t="s">
        <v>270</v>
      </c>
      <c r="F10" s="97">
        <v>1405</v>
      </c>
      <c r="G10" s="84">
        <f aca="true" t="shared" si="1" ref="G10:G16">(F10/$F$9)*100</f>
        <v>97.97768479776849</v>
      </c>
    </row>
    <row r="11" spans="1:7" ht="12.75">
      <c r="A11" s="36" t="s">
        <v>271</v>
      </c>
      <c r="B11" s="98">
        <v>22</v>
      </c>
      <c r="C11" s="35">
        <f t="shared" si="0"/>
        <v>5.835543766578249</v>
      </c>
      <c r="E11" s="34" t="s">
        <v>272</v>
      </c>
      <c r="F11" s="97">
        <v>1393</v>
      </c>
      <c r="G11" s="84">
        <f t="shared" si="1"/>
        <v>97.14086471408648</v>
      </c>
    </row>
    <row r="12" spans="1:7" ht="12.75">
      <c r="A12" s="36" t="s">
        <v>273</v>
      </c>
      <c r="B12" s="98">
        <v>14</v>
      </c>
      <c r="C12" s="35">
        <f t="shared" si="0"/>
        <v>3.7135278514588856</v>
      </c>
      <c r="E12" s="34" t="s">
        <v>274</v>
      </c>
      <c r="F12" s="97">
        <v>1157</v>
      </c>
      <c r="G12" s="84">
        <f t="shared" si="1"/>
        <v>80.68340306834031</v>
      </c>
    </row>
    <row r="13" spans="1:7" ht="12.75">
      <c r="A13" s="36" t="s">
        <v>275</v>
      </c>
      <c r="B13" s="98">
        <v>185</v>
      </c>
      <c r="C13" s="35">
        <f t="shared" si="0"/>
        <v>49.07161803713528</v>
      </c>
      <c r="E13" s="34" t="s">
        <v>276</v>
      </c>
      <c r="F13" s="97">
        <v>236</v>
      </c>
      <c r="G13" s="84">
        <f t="shared" si="1"/>
        <v>16.457461645746164</v>
      </c>
    </row>
    <row r="14" spans="1:7" ht="12.75">
      <c r="A14" s="36" t="s">
        <v>277</v>
      </c>
      <c r="B14" s="98">
        <v>95</v>
      </c>
      <c r="C14" s="35">
        <f t="shared" si="0"/>
        <v>25.198938992042443</v>
      </c>
      <c r="E14" s="34" t="s">
        <v>166</v>
      </c>
      <c r="F14" s="97">
        <v>12</v>
      </c>
      <c r="G14" s="84">
        <f t="shared" si="1"/>
        <v>0.8368200836820083</v>
      </c>
    </row>
    <row r="15" spans="1:7" ht="12.75">
      <c r="A15" s="36" t="s">
        <v>324</v>
      </c>
      <c r="B15" s="97">
        <v>61</v>
      </c>
      <c r="C15" s="35">
        <f t="shared" si="0"/>
        <v>16.180371352785148</v>
      </c>
      <c r="E15" s="34" t="s">
        <v>278</v>
      </c>
      <c r="F15" s="97">
        <v>29</v>
      </c>
      <c r="G15" s="84">
        <f t="shared" si="1"/>
        <v>2.0223152022315203</v>
      </c>
    </row>
    <row r="16" spans="1:7" ht="12.75">
      <c r="A16" s="36"/>
      <c r="B16" s="93" t="s">
        <v>250</v>
      </c>
      <c r="C16" s="10"/>
      <c r="E16" s="34" t="s">
        <v>279</v>
      </c>
      <c r="F16" s="98">
        <v>9</v>
      </c>
      <c r="G16" s="84">
        <f t="shared" si="1"/>
        <v>0.6276150627615062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</v>
      </c>
      <c r="G17" s="84">
        <f>(F17/$F$9)*100</f>
        <v>1.394700139470014</v>
      </c>
    </row>
    <row r="18" spans="1:7" ht="12.75">
      <c r="A18" s="29" t="s">
        <v>282</v>
      </c>
      <c r="B18" s="93">
        <v>975</v>
      </c>
      <c r="C18" s="33">
        <f>(B18/$B$18)*100</f>
        <v>100</v>
      </c>
      <c r="E18" s="34" t="s">
        <v>283</v>
      </c>
      <c r="F18" s="97">
        <v>9</v>
      </c>
      <c r="G18" s="84">
        <f>(F18/$F$9)*100</f>
        <v>0.6276150627615062</v>
      </c>
    </row>
    <row r="19" spans="1:7" ht="12.75">
      <c r="A19" s="36" t="s">
        <v>284</v>
      </c>
      <c r="B19" s="97">
        <v>58</v>
      </c>
      <c r="C19" s="84">
        <f aca="true" t="shared" si="2" ref="C19:C25">(B19/$B$18)*100</f>
        <v>5.948717948717949</v>
      </c>
      <c r="E19" s="34"/>
      <c r="F19" s="97" t="s">
        <v>250</v>
      </c>
      <c r="G19" s="84"/>
    </row>
    <row r="20" spans="1:7" ht="12.75">
      <c r="A20" s="36" t="s">
        <v>285</v>
      </c>
      <c r="B20" s="97">
        <v>107</v>
      </c>
      <c r="C20" s="84">
        <f t="shared" si="2"/>
        <v>10.974358974358974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385</v>
      </c>
      <c r="C21" s="84">
        <f t="shared" si="2"/>
        <v>39.48717948717949</v>
      </c>
      <c r="E21" s="38" t="s">
        <v>167</v>
      </c>
      <c r="F21" s="80">
        <v>29</v>
      </c>
      <c r="G21" s="33">
        <f>(F21/$F$21)*100</f>
        <v>100</v>
      </c>
    </row>
    <row r="22" spans="1:7" ht="12.75">
      <c r="A22" s="36" t="s">
        <v>302</v>
      </c>
      <c r="B22" s="97">
        <v>166</v>
      </c>
      <c r="C22" s="84">
        <f t="shared" si="2"/>
        <v>17.025641025641026</v>
      </c>
      <c r="E22" s="34" t="s">
        <v>303</v>
      </c>
      <c r="F22" s="97">
        <v>19</v>
      </c>
      <c r="G22" s="84">
        <f aca="true" t="shared" si="3" ref="G22:G27">(F22/$F$21)*100</f>
        <v>65.51724137931035</v>
      </c>
    </row>
    <row r="23" spans="1:7" ht="12.75">
      <c r="A23" s="36" t="s">
        <v>304</v>
      </c>
      <c r="B23" s="97">
        <v>75</v>
      </c>
      <c r="C23" s="84">
        <f t="shared" si="2"/>
        <v>7.6923076923076925</v>
      </c>
      <c r="E23" s="34" t="s">
        <v>305</v>
      </c>
      <c r="F23" s="97">
        <v>5</v>
      </c>
      <c r="G23" s="84">
        <f t="shared" si="3"/>
        <v>17.24137931034483</v>
      </c>
    </row>
    <row r="24" spans="1:7" ht="12.75">
      <c r="A24" s="36" t="s">
        <v>306</v>
      </c>
      <c r="B24" s="97">
        <v>127</v>
      </c>
      <c r="C24" s="84">
        <f t="shared" si="2"/>
        <v>13.025641025641024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57</v>
      </c>
      <c r="C25" s="84">
        <f t="shared" si="2"/>
        <v>5.846153846153846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</v>
      </c>
      <c r="G26" s="84">
        <f t="shared" si="3"/>
        <v>17.24137931034483</v>
      </c>
    </row>
    <row r="27" spans="1:7" ht="12.75">
      <c r="A27" s="36" t="s">
        <v>311</v>
      </c>
      <c r="B27" s="108">
        <v>83.1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18.9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1365</v>
      </c>
      <c r="G30" s="33">
        <f>(F30/$F$30)*100</f>
        <v>100</v>
      </c>
      <c r="J30" s="39"/>
    </row>
    <row r="31" spans="1:10" ht="12.75">
      <c r="A31" s="95" t="s">
        <v>296</v>
      </c>
      <c r="B31" s="93">
        <v>1157</v>
      </c>
      <c r="C31" s="33">
        <f>(B31/$B$31)*100</f>
        <v>100</v>
      </c>
      <c r="E31" s="34" t="s">
        <v>317</v>
      </c>
      <c r="F31" s="97">
        <v>1312</v>
      </c>
      <c r="G31" s="101">
        <f>(F31/$F$30)*100</f>
        <v>96.11721611721612</v>
      </c>
      <c r="J31" s="39"/>
    </row>
    <row r="32" spans="1:10" ht="12.75">
      <c r="A32" s="36" t="s">
        <v>318</v>
      </c>
      <c r="B32" s="97">
        <v>277</v>
      </c>
      <c r="C32" s="10">
        <f>(B32/$B$31)*100</f>
        <v>23.94122731201383</v>
      </c>
      <c r="E32" s="34" t="s">
        <v>319</v>
      </c>
      <c r="F32" s="97">
        <v>53</v>
      </c>
      <c r="G32" s="101">
        <f aca="true" t="shared" si="4" ref="G32:G39">(F32/$F$30)*100</f>
        <v>3.8827838827838828</v>
      </c>
      <c r="J32" s="39"/>
    </row>
    <row r="33" spans="1:10" ht="12.75">
      <c r="A33" s="36" t="s">
        <v>320</v>
      </c>
      <c r="B33" s="97">
        <v>736</v>
      </c>
      <c r="C33" s="10">
        <f aca="true" t="shared" si="5" ref="C33:C38">(B33/$B$31)*100</f>
        <v>63.61279170267934</v>
      </c>
      <c r="E33" s="34" t="s">
        <v>321</v>
      </c>
      <c r="F33" s="97">
        <v>29</v>
      </c>
      <c r="G33" s="101">
        <f t="shared" si="4"/>
        <v>2.1245421245421245</v>
      </c>
      <c r="J33" s="39"/>
    </row>
    <row r="34" spans="1:7" ht="12.75">
      <c r="A34" s="36" t="s">
        <v>322</v>
      </c>
      <c r="B34" s="97">
        <v>14</v>
      </c>
      <c r="C34" s="10">
        <f t="shared" si="5"/>
        <v>1.2100259291270528</v>
      </c>
      <c r="E34" s="34" t="s">
        <v>323</v>
      </c>
      <c r="F34" s="97">
        <v>28</v>
      </c>
      <c r="G34" s="101">
        <f t="shared" si="4"/>
        <v>2.051282051282051</v>
      </c>
    </row>
    <row r="35" spans="1:7" ht="12.75">
      <c r="A35" s="36" t="s">
        <v>325</v>
      </c>
      <c r="B35" s="97">
        <v>64</v>
      </c>
      <c r="C35" s="10">
        <f t="shared" si="5"/>
        <v>5.531547104580812</v>
      </c>
      <c r="E35" s="34" t="s">
        <v>321</v>
      </c>
      <c r="F35" s="97">
        <v>16</v>
      </c>
      <c r="G35" s="101">
        <f t="shared" si="4"/>
        <v>1.1721611721611722</v>
      </c>
    </row>
    <row r="36" spans="1:7" ht="12.75">
      <c r="A36" s="36" t="s">
        <v>297</v>
      </c>
      <c r="B36" s="97">
        <v>48</v>
      </c>
      <c r="C36" s="10">
        <f t="shared" si="5"/>
        <v>4.148660328435609</v>
      </c>
      <c r="E36" s="34" t="s">
        <v>327</v>
      </c>
      <c r="F36" s="97">
        <v>15</v>
      </c>
      <c r="G36" s="101">
        <f t="shared" si="4"/>
        <v>1.098901098901099</v>
      </c>
    </row>
    <row r="37" spans="1:7" ht="12.75">
      <c r="A37" s="36" t="s">
        <v>326</v>
      </c>
      <c r="B37" s="97">
        <v>66</v>
      </c>
      <c r="C37" s="10">
        <f t="shared" si="5"/>
        <v>5.704407951598963</v>
      </c>
      <c r="E37" s="34" t="s">
        <v>321</v>
      </c>
      <c r="F37" s="97">
        <v>11</v>
      </c>
      <c r="G37" s="101">
        <f t="shared" si="4"/>
        <v>0.805860805860806</v>
      </c>
    </row>
    <row r="38" spans="1:7" ht="12.75">
      <c r="A38" s="36" t="s">
        <v>297</v>
      </c>
      <c r="B38" s="97">
        <v>37</v>
      </c>
      <c r="C38" s="10">
        <f t="shared" si="5"/>
        <v>3.197925669835782</v>
      </c>
      <c r="E38" s="34" t="s">
        <v>259</v>
      </c>
      <c r="F38" s="97">
        <v>7</v>
      </c>
      <c r="G38" s="101">
        <f t="shared" si="4"/>
        <v>0.5128205128205128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0.14652014652014653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30</v>
      </c>
      <c r="C42" s="33">
        <f>(B42/$B$42)*100</f>
        <v>100</v>
      </c>
      <c r="E42" s="31" t="s">
        <v>268</v>
      </c>
      <c r="F42" s="80">
        <v>1434</v>
      </c>
      <c r="G42" s="99">
        <f>(F42/$F$42)*100</f>
        <v>100</v>
      </c>
      <c r="I42" s="39"/>
    </row>
    <row r="43" spans="1:7" ht="12.75">
      <c r="A43" s="36" t="s">
        <v>301</v>
      </c>
      <c r="B43" s="98">
        <v>16</v>
      </c>
      <c r="C43" s="102">
        <f>(B43/$B$42)*100</f>
        <v>53.333333333333336</v>
      </c>
      <c r="E43" s="60" t="s">
        <v>168</v>
      </c>
      <c r="F43" s="106">
        <v>1487</v>
      </c>
      <c r="G43" s="107">
        <f aca="true" t="shared" si="6" ref="G43:G71">(F43/$F$42)*100</f>
        <v>103.69595536959552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1088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0.2789400278940028</v>
      </c>
    </row>
    <row r="47" spans="1:7" ht="12.75">
      <c r="A47" s="36" t="s">
        <v>333</v>
      </c>
      <c r="B47" s="97">
        <v>139</v>
      </c>
      <c r="C47" s="10">
        <f>(B47/$B$46)*100</f>
        <v>12.775735294117647</v>
      </c>
      <c r="E47" s="1" t="s">
        <v>334</v>
      </c>
      <c r="F47" s="97">
        <v>23</v>
      </c>
      <c r="G47" s="101">
        <f t="shared" si="6"/>
        <v>1.6039051603905161</v>
      </c>
    </row>
    <row r="48" spans="1:7" ht="12.75">
      <c r="A48" s="36"/>
      <c r="B48" s="93" t="s">
        <v>250</v>
      </c>
      <c r="C48" s="10"/>
      <c r="E48" s="1" t="s">
        <v>335</v>
      </c>
      <c r="F48" s="97">
        <v>258</v>
      </c>
      <c r="G48" s="101">
        <f t="shared" si="6"/>
        <v>17.99163179916318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49</v>
      </c>
      <c r="G49" s="101">
        <f t="shared" si="6"/>
        <v>3.417015341701534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334</v>
      </c>
      <c r="C51" s="33">
        <f>(B51/$B$51)*100</f>
        <v>100</v>
      </c>
      <c r="E51" s="1" t="s">
        <v>339</v>
      </c>
      <c r="F51" s="97">
        <v>310</v>
      </c>
      <c r="G51" s="101">
        <f t="shared" si="6"/>
        <v>21.617852161785216</v>
      </c>
    </row>
    <row r="52" spans="1:7" ht="12.75">
      <c r="A52" s="4" t="s">
        <v>340</v>
      </c>
      <c r="B52" s="98">
        <v>32</v>
      </c>
      <c r="C52" s="10">
        <f>(B52/$B$51)*100</f>
        <v>9.580838323353294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3</v>
      </c>
      <c r="G53" s="101">
        <f t="shared" si="6"/>
        <v>0.20920502092050208</v>
      </c>
    </row>
    <row r="54" spans="1:7" ht="14.25">
      <c r="A54" s="5" t="s">
        <v>343</v>
      </c>
      <c r="B54" s="93">
        <v>825</v>
      </c>
      <c r="C54" s="33">
        <f>(B54/$B$54)*100</f>
        <v>100</v>
      </c>
      <c r="E54" s="1" t="s">
        <v>201</v>
      </c>
      <c r="F54" s="97">
        <v>263</v>
      </c>
      <c r="G54" s="101">
        <f t="shared" si="6"/>
        <v>18.340306834030685</v>
      </c>
    </row>
    <row r="55" spans="1:7" ht="12.75">
      <c r="A55" s="4" t="s">
        <v>340</v>
      </c>
      <c r="B55" s="98">
        <v>110</v>
      </c>
      <c r="C55" s="10">
        <f>(B55/$B$54)*100</f>
        <v>13.333333333333334</v>
      </c>
      <c r="E55" s="1" t="s">
        <v>344</v>
      </c>
      <c r="F55" s="97">
        <v>176</v>
      </c>
      <c r="G55" s="101">
        <f t="shared" si="6"/>
        <v>12.273361227336123</v>
      </c>
    </row>
    <row r="56" spans="1:7" ht="12.75">
      <c r="A56" s="4" t="s">
        <v>345</v>
      </c>
      <c r="B56" s="120">
        <v>67.3</v>
      </c>
      <c r="C56" s="37" t="s">
        <v>261</v>
      </c>
      <c r="E56" s="1" t="s">
        <v>346</v>
      </c>
      <c r="F56" s="97">
        <v>2</v>
      </c>
      <c r="G56" s="101">
        <f t="shared" si="6"/>
        <v>0.1394700139470014</v>
      </c>
    </row>
    <row r="57" spans="1:7" ht="12.75">
      <c r="A57" s="4" t="s">
        <v>347</v>
      </c>
      <c r="B57" s="98">
        <v>715</v>
      </c>
      <c r="C57" s="10">
        <f>(B57/$B$54)*100</f>
        <v>86.66666666666667</v>
      </c>
      <c r="E57" s="1" t="s">
        <v>348</v>
      </c>
      <c r="F57" s="97">
        <v>10</v>
      </c>
      <c r="G57" s="101">
        <f t="shared" si="6"/>
        <v>0.697350069735007</v>
      </c>
    </row>
    <row r="58" spans="1:7" ht="12.75">
      <c r="A58" s="4" t="s">
        <v>345</v>
      </c>
      <c r="B58" s="120">
        <v>77.6</v>
      </c>
      <c r="C58" s="37" t="s">
        <v>261</v>
      </c>
      <c r="E58" s="1" t="s">
        <v>349</v>
      </c>
      <c r="F58" s="97">
        <v>69</v>
      </c>
      <c r="G58" s="101">
        <f t="shared" si="6"/>
        <v>4.811715481171548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206</v>
      </c>
      <c r="C60" s="33">
        <f>(B60/$B$60)*100</f>
        <v>100</v>
      </c>
      <c r="E60" s="1" t="s">
        <v>352</v>
      </c>
      <c r="F60" s="97">
        <v>16</v>
      </c>
      <c r="G60" s="101">
        <f t="shared" si="6"/>
        <v>1.1157601115760112</v>
      </c>
    </row>
    <row r="61" spans="1:7" ht="12.75">
      <c r="A61" s="4" t="s">
        <v>340</v>
      </c>
      <c r="B61" s="97">
        <v>77</v>
      </c>
      <c r="C61" s="10">
        <f>(B61/$B$60)*100</f>
        <v>37.37864077669903</v>
      </c>
      <c r="E61" s="1" t="s">
        <v>353</v>
      </c>
      <c r="F61" s="97">
        <v>11</v>
      </c>
      <c r="G61" s="101">
        <f t="shared" si="6"/>
        <v>0.7670850767085077</v>
      </c>
    </row>
    <row r="62" spans="1:7" ht="12.75">
      <c r="A62" s="4"/>
      <c r="B62" s="93" t="s">
        <v>250</v>
      </c>
      <c r="C62" s="10"/>
      <c r="E62" s="1" t="s">
        <v>354</v>
      </c>
      <c r="F62" s="97">
        <v>48</v>
      </c>
      <c r="G62" s="101">
        <f t="shared" si="6"/>
        <v>3.3472803347280333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1365</v>
      </c>
      <c r="C64" s="33">
        <f>(B64/$B$64)*100</f>
        <v>100</v>
      </c>
      <c r="E64" s="1" t="s">
        <v>358</v>
      </c>
      <c r="F64" s="97">
        <v>2</v>
      </c>
      <c r="G64" s="101">
        <f t="shared" si="6"/>
        <v>0.1394700139470014</v>
      </c>
    </row>
    <row r="65" spans="1:7" ht="12.75">
      <c r="A65" s="4" t="s">
        <v>256</v>
      </c>
      <c r="B65" s="97">
        <v>1082</v>
      </c>
      <c r="C65" s="10">
        <f>(B65/$B$64)*100</f>
        <v>79.26739926739927</v>
      </c>
      <c r="E65" s="1" t="s">
        <v>359</v>
      </c>
      <c r="F65" s="97">
        <v>6</v>
      </c>
      <c r="G65" s="101">
        <f t="shared" si="6"/>
        <v>0.41841004184100417</v>
      </c>
    </row>
    <row r="66" spans="1:7" ht="12.75">
      <c r="A66" s="4" t="s">
        <v>257</v>
      </c>
      <c r="B66" s="97">
        <v>277</v>
      </c>
      <c r="C66" s="10">
        <f aca="true" t="shared" si="7" ref="C66:C71">(B66/$B$64)*100</f>
        <v>20.293040293040292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194</v>
      </c>
      <c r="C67" s="10">
        <f t="shared" si="7"/>
        <v>14.212454212454212</v>
      </c>
      <c r="E67" s="1" t="s">
        <v>362</v>
      </c>
      <c r="F67" s="97">
        <v>18</v>
      </c>
      <c r="G67" s="101">
        <f t="shared" si="6"/>
        <v>1.2552301255230125</v>
      </c>
    </row>
    <row r="68" spans="1:7" ht="12.75">
      <c r="A68" s="4" t="s">
        <v>363</v>
      </c>
      <c r="B68" s="97">
        <v>83</v>
      </c>
      <c r="C68" s="10">
        <f t="shared" si="7"/>
        <v>6.08058608058608</v>
      </c>
      <c r="E68" s="1" t="s">
        <v>364</v>
      </c>
      <c r="F68" s="97">
        <v>58</v>
      </c>
      <c r="G68" s="101">
        <f t="shared" si="6"/>
        <v>4.044630404463041</v>
      </c>
    </row>
    <row r="69" spans="1:7" ht="12.75">
      <c r="A69" s="4" t="s">
        <v>365</v>
      </c>
      <c r="B69" s="97">
        <v>60</v>
      </c>
      <c r="C69" s="10">
        <f t="shared" si="7"/>
        <v>4.395604395604396</v>
      </c>
      <c r="E69" s="1" t="s">
        <v>366</v>
      </c>
      <c r="F69" s="97">
        <v>16</v>
      </c>
      <c r="G69" s="101">
        <f t="shared" si="6"/>
        <v>1.1157601115760112</v>
      </c>
    </row>
    <row r="70" spans="1:7" ht="12.75">
      <c r="A70" s="4" t="s">
        <v>367</v>
      </c>
      <c r="B70" s="97">
        <v>23</v>
      </c>
      <c r="C70" s="10">
        <f t="shared" si="7"/>
        <v>1.684981684981685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6</v>
      </c>
      <c r="C71" s="40">
        <f t="shared" si="7"/>
        <v>0.43956043956043955</v>
      </c>
      <c r="D71" s="41"/>
      <c r="E71" s="9" t="s">
        <v>369</v>
      </c>
      <c r="F71" s="103">
        <v>145</v>
      </c>
      <c r="G71" s="104">
        <f t="shared" si="6"/>
        <v>10.1115760111576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1131</v>
      </c>
      <c r="C9" s="81">
        <f>(B9/$B$9)*100</f>
        <v>100</v>
      </c>
      <c r="D9" s="65"/>
      <c r="E9" s="79" t="s">
        <v>381</v>
      </c>
      <c r="F9" s="80">
        <v>514</v>
      </c>
      <c r="G9" s="81">
        <f>(F9/$F$9)*100</f>
        <v>100</v>
      </c>
    </row>
    <row r="10" spans="1:7" ht="12.75">
      <c r="A10" s="82" t="s">
        <v>382</v>
      </c>
      <c r="B10" s="97">
        <v>746</v>
      </c>
      <c r="C10" s="105">
        <f>(B10/$B$9)*100</f>
        <v>65.95932802829354</v>
      </c>
      <c r="D10" s="65"/>
      <c r="E10" s="78" t="s">
        <v>383</v>
      </c>
      <c r="F10" s="97">
        <v>35</v>
      </c>
      <c r="G10" s="105">
        <f aca="true" t="shared" si="0" ref="G10:G19">(F10/$F$9)*100</f>
        <v>6.809338521400778</v>
      </c>
    </row>
    <row r="11" spans="1:7" ht="12.75">
      <c r="A11" s="82" t="s">
        <v>384</v>
      </c>
      <c r="B11" s="97">
        <v>746</v>
      </c>
      <c r="C11" s="105">
        <f aca="true" t="shared" si="1" ref="C11:C16">(B11/$B$9)*100</f>
        <v>65.95932802829354</v>
      </c>
      <c r="D11" s="65"/>
      <c r="E11" s="78" t="s">
        <v>385</v>
      </c>
      <c r="F11" s="97">
        <v>24</v>
      </c>
      <c r="G11" s="105">
        <f t="shared" si="0"/>
        <v>4.669260700389105</v>
      </c>
    </row>
    <row r="12" spans="1:7" ht="12.75">
      <c r="A12" s="82" t="s">
        <v>386</v>
      </c>
      <c r="B12" s="97">
        <v>713</v>
      </c>
      <c r="C12" s="105">
        <f>(B12/$B$9)*100</f>
        <v>63.04155614500442</v>
      </c>
      <c r="D12" s="65"/>
      <c r="E12" s="78" t="s">
        <v>387</v>
      </c>
      <c r="F12" s="97">
        <v>56</v>
      </c>
      <c r="G12" s="105">
        <f t="shared" si="0"/>
        <v>10.894941634241246</v>
      </c>
    </row>
    <row r="13" spans="1:7" ht="12.75">
      <c r="A13" s="82" t="s">
        <v>388</v>
      </c>
      <c r="B13" s="97">
        <v>33</v>
      </c>
      <c r="C13" s="105">
        <f>(B13/$B$9)*100</f>
        <v>2.9177718832891246</v>
      </c>
      <c r="D13" s="65"/>
      <c r="E13" s="78" t="s">
        <v>389</v>
      </c>
      <c r="F13" s="97">
        <v>52</v>
      </c>
      <c r="G13" s="105">
        <f t="shared" si="0"/>
        <v>10.116731517509727</v>
      </c>
    </row>
    <row r="14" spans="1:7" ht="12.75">
      <c r="A14" s="82" t="s">
        <v>390</v>
      </c>
      <c r="B14" s="109">
        <v>4.4</v>
      </c>
      <c r="C14" s="112" t="s">
        <v>261</v>
      </c>
      <c r="D14" s="65"/>
      <c r="E14" s="78" t="s">
        <v>391</v>
      </c>
      <c r="F14" s="97">
        <v>78</v>
      </c>
      <c r="G14" s="105">
        <f t="shared" si="0"/>
        <v>15.17509727626459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138</v>
      </c>
      <c r="G15" s="105">
        <f t="shared" si="0"/>
        <v>26.848249027237355</v>
      </c>
    </row>
    <row r="16" spans="1:7" ht="12.75">
      <c r="A16" s="82" t="s">
        <v>67</v>
      </c>
      <c r="B16" s="97">
        <v>385</v>
      </c>
      <c r="C16" s="105">
        <f t="shared" si="1"/>
        <v>34.04067197170645</v>
      </c>
      <c r="D16" s="65"/>
      <c r="E16" s="78" t="s">
        <v>68</v>
      </c>
      <c r="F16" s="97">
        <v>65</v>
      </c>
      <c r="G16" s="105">
        <f t="shared" si="0"/>
        <v>12.645914396887159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53</v>
      </c>
      <c r="G17" s="105">
        <f t="shared" si="0"/>
        <v>10.311284046692606</v>
      </c>
    </row>
    <row r="18" spans="1:7" ht="12.75">
      <c r="A18" s="77" t="s">
        <v>70</v>
      </c>
      <c r="B18" s="80">
        <v>587</v>
      </c>
      <c r="C18" s="81">
        <f>(B18/$B$18)*100</f>
        <v>100</v>
      </c>
      <c r="D18" s="65"/>
      <c r="E18" s="78" t="s">
        <v>170</v>
      </c>
      <c r="F18" s="97">
        <v>4</v>
      </c>
      <c r="G18" s="105">
        <f t="shared" si="0"/>
        <v>0.7782101167315175</v>
      </c>
    </row>
    <row r="19" spans="1:9" ht="12.75">
      <c r="A19" s="82" t="s">
        <v>382</v>
      </c>
      <c r="B19" s="97">
        <v>355</v>
      </c>
      <c r="C19" s="105">
        <f>(B19/$B$18)*100</f>
        <v>60.477001703577514</v>
      </c>
      <c r="D19" s="65"/>
      <c r="E19" s="78" t="s">
        <v>169</v>
      </c>
      <c r="F19" s="98">
        <v>9</v>
      </c>
      <c r="G19" s="105">
        <f t="shared" si="0"/>
        <v>1.7509727626459144</v>
      </c>
      <c r="I19" s="117"/>
    </row>
    <row r="20" spans="1:7" ht="12.75">
      <c r="A20" s="82" t="s">
        <v>384</v>
      </c>
      <c r="B20" s="97">
        <v>355</v>
      </c>
      <c r="C20" s="105">
        <f>(B20/$B$18)*100</f>
        <v>60.477001703577514</v>
      </c>
      <c r="D20" s="65"/>
      <c r="E20" s="78" t="s">
        <v>71</v>
      </c>
      <c r="F20" s="97">
        <v>52500</v>
      </c>
      <c r="G20" s="112" t="s">
        <v>261</v>
      </c>
    </row>
    <row r="21" spans="1:7" ht="12.75">
      <c r="A21" s="82" t="s">
        <v>386</v>
      </c>
      <c r="B21" s="97">
        <v>340</v>
      </c>
      <c r="C21" s="105">
        <f>(B21/$B$18)*100</f>
        <v>57.921635434412266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429</v>
      </c>
      <c r="G22" s="105">
        <f>(F22/$F$9)*100</f>
        <v>83.46303501945526</v>
      </c>
    </row>
    <row r="23" spans="1:7" ht="12.75">
      <c r="A23" s="77" t="s">
        <v>73</v>
      </c>
      <c r="B23" s="80">
        <v>75</v>
      </c>
      <c r="C23" s="81">
        <f>(B23/$B$23)*100</f>
        <v>100</v>
      </c>
      <c r="D23" s="65"/>
      <c r="E23" s="78" t="s">
        <v>74</v>
      </c>
      <c r="F23" s="97">
        <v>55262</v>
      </c>
      <c r="G23" s="112" t="s">
        <v>261</v>
      </c>
    </row>
    <row r="24" spans="1:7" ht="12.75">
      <c r="A24" s="82" t="s">
        <v>75</v>
      </c>
      <c r="B24" s="97">
        <v>35</v>
      </c>
      <c r="C24" s="105">
        <f>(B24/$B$23)*100</f>
        <v>46.666666666666664</v>
      </c>
      <c r="D24" s="65"/>
      <c r="E24" s="78" t="s">
        <v>76</v>
      </c>
      <c r="F24" s="97">
        <v>149</v>
      </c>
      <c r="G24" s="105">
        <f>(F24/$F$9)*100</f>
        <v>28.98832684824903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12965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</v>
      </c>
      <c r="G26" s="105">
        <f>(F26/$F$9)*100</f>
        <v>3.11284046692607</v>
      </c>
    </row>
    <row r="27" spans="1:7" ht="12.75">
      <c r="A27" s="77" t="s">
        <v>85</v>
      </c>
      <c r="B27" s="80">
        <v>692</v>
      </c>
      <c r="C27" s="81">
        <f>(B27/$B$27)*100</f>
        <v>100</v>
      </c>
      <c r="D27" s="65"/>
      <c r="E27" s="78" t="s">
        <v>78</v>
      </c>
      <c r="F27" s="98">
        <v>7619</v>
      </c>
      <c r="G27" s="112" t="s">
        <v>261</v>
      </c>
    </row>
    <row r="28" spans="1:7" ht="12.75">
      <c r="A28" s="82" t="s">
        <v>86</v>
      </c>
      <c r="B28" s="97">
        <v>569</v>
      </c>
      <c r="C28" s="105">
        <f aca="true" t="shared" si="2" ref="C28:C33">(B28/$B$27)*100</f>
        <v>82.22543352601156</v>
      </c>
      <c r="D28" s="65"/>
      <c r="E28" s="78" t="s">
        <v>79</v>
      </c>
      <c r="F28" s="97">
        <v>9</v>
      </c>
      <c r="G28" s="105">
        <f>(F28/$F$9)*100</f>
        <v>1.7509727626459144</v>
      </c>
    </row>
    <row r="29" spans="1:7" ht="12.75">
      <c r="A29" s="82" t="s">
        <v>87</v>
      </c>
      <c r="B29" s="97">
        <v>81</v>
      </c>
      <c r="C29" s="105">
        <f t="shared" si="2"/>
        <v>11.705202312138727</v>
      </c>
      <c r="D29" s="65"/>
      <c r="E29" s="78" t="s">
        <v>80</v>
      </c>
      <c r="F29" s="97">
        <v>5089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96</v>
      </c>
      <c r="G30" s="105">
        <f>(F30/$F$9)*100</f>
        <v>18.67704280155642</v>
      </c>
    </row>
    <row r="31" spans="1:7" ht="12.75">
      <c r="A31" s="82" t="s">
        <v>115</v>
      </c>
      <c r="B31" s="97">
        <v>20</v>
      </c>
      <c r="C31" s="105">
        <f t="shared" si="2"/>
        <v>2.8901734104046244</v>
      </c>
      <c r="D31" s="65"/>
      <c r="E31" s="78" t="s">
        <v>82</v>
      </c>
      <c r="F31" s="97">
        <v>15025</v>
      </c>
      <c r="G31" s="112" t="s">
        <v>261</v>
      </c>
    </row>
    <row r="32" spans="1:7" ht="12.75">
      <c r="A32" s="82" t="s">
        <v>89</v>
      </c>
      <c r="B32" s="97">
        <v>8</v>
      </c>
      <c r="C32" s="105">
        <f t="shared" si="2"/>
        <v>1.1560693641618496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14</v>
      </c>
      <c r="C33" s="105">
        <f t="shared" si="2"/>
        <v>2.023121387283237</v>
      </c>
      <c r="D33" s="65"/>
      <c r="E33" s="79" t="s">
        <v>84</v>
      </c>
      <c r="F33" s="80">
        <v>405</v>
      </c>
      <c r="G33" s="81">
        <f>(F33/$F$33)*100</f>
        <v>100</v>
      </c>
    </row>
    <row r="34" spans="1:7" ht="12.75">
      <c r="A34" s="82" t="s">
        <v>91</v>
      </c>
      <c r="B34" s="119">
        <v>24.6</v>
      </c>
      <c r="C34" s="112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3.45679012345679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3.2098765432098766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</v>
      </c>
      <c r="G36" s="105">
        <f t="shared" si="3"/>
        <v>8.395061728395062</v>
      </c>
    </row>
    <row r="37" spans="1:7" ht="12.75">
      <c r="A37" s="77" t="s">
        <v>94</v>
      </c>
      <c r="B37" s="80">
        <v>713</v>
      </c>
      <c r="C37" s="81">
        <f>(B37/$B$37)*100</f>
        <v>100</v>
      </c>
      <c r="D37" s="65"/>
      <c r="E37" s="78" t="s">
        <v>389</v>
      </c>
      <c r="F37" s="97">
        <v>35</v>
      </c>
      <c r="G37" s="105">
        <f t="shared" si="3"/>
        <v>8.641975308641975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61</v>
      </c>
      <c r="G38" s="105">
        <f t="shared" si="3"/>
        <v>15.06172839506173</v>
      </c>
    </row>
    <row r="39" spans="1:7" ht="12.75">
      <c r="A39" s="82" t="s">
        <v>97</v>
      </c>
      <c r="B39" s="98">
        <v>231</v>
      </c>
      <c r="C39" s="105">
        <f>(B39/$B$37)*100</f>
        <v>32.398316970546986</v>
      </c>
      <c r="D39" s="65"/>
      <c r="E39" s="78" t="s">
        <v>393</v>
      </c>
      <c r="F39" s="97">
        <v>124</v>
      </c>
      <c r="G39" s="105">
        <f t="shared" si="3"/>
        <v>30.617283950617285</v>
      </c>
    </row>
    <row r="40" spans="1:7" ht="12.75">
      <c r="A40" s="82" t="s">
        <v>98</v>
      </c>
      <c r="B40" s="98">
        <v>94</v>
      </c>
      <c r="C40" s="105">
        <f>(B40/$B$37)*100</f>
        <v>13.183730715287517</v>
      </c>
      <c r="D40" s="65"/>
      <c r="E40" s="78" t="s">
        <v>68</v>
      </c>
      <c r="F40" s="97">
        <v>62</v>
      </c>
      <c r="G40" s="105">
        <f t="shared" si="3"/>
        <v>15.308641975308642</v>
      </c>
    </row>
    <row r="41" spans="1:7" ht="12.75">
      <c r="A41" s="82" t="s">
        <v>100</v>
      </c>
      <c r="B41" s="98">
        <v>150</v>
      </c>
      <c r="C41" s="105">
        <f>(B41/$B$37)*100</f>
        <v>21.037868162692845</v>
      </c>
      <c r="D41" s="65"/>
      <c r="E41" s="78" t="s">
        <v>69</v>
      </c>
      <c r="F41" s="97">
        <v>49</v>
      </c>
      <c r="G41" s="105">
        <f t="shared" si="3"/>
        <v>12.098765432098766</v>
      </c>
    </row>
    <row r="42" spans="1:7" ht="12.75">
      <c r="A42" s="82" t="s">
        <v>260</v>
      </c>
      <c r="B42" s="98">
        <v>13</v>
      </c>
      <c r="C42" s="105">
        <f>(B42/$B$37)*100</f>
        <v>1.8232819074333801</v>
      </c>
      <c r="D42" s="65"/>
      <c r="E42" s="78" t="s">
        <v>170</v>
      </c>
      <c r="F42" s="97">
        <v>4</v>
      </c>
      <c r="G42" s="105">
        <f t="shared" si="3"/>
        <v>0.9876543209876543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</v>
      </c>
      <c r="G43" s="105">
        <f t="shared" si="3"/>
        <v>2.2222222222222223</v>
      </c>
    </row>
    <row r="44" spans="1:7" ht="12.75">
      <c r="A44" s="82" t="s">
        <v>291</v>
      </c>
      <c r="B44" s="98">
        <v>98</v>
      </c>
      <c r="C44" s="105">
        <f>(B44/$B$37)*100</f>
        <v>13.744740532959327</v>
      </c>
      <c r="D44" s="65"/>
      <c r="E44" s="78" t="s">
        <v>93</v>
      </c>
      <c r="F44" s="97">
        <v>58583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127</v>
      </c>
      <c r="C46" s="105">
        <f>(B46/$B$37)*100</f>
        <v>17.812061711079945</v>
      </c>
      <c r="D46" s="65"/>
      <c r="E46" s="78" t="s">
        <v>96</v>
      </c>
      <c r="F46" s="97">
        <v>20925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35500</v>
      </c>
      <c r="G48" s="112" t="s">
        <v>261</v>
      </c>
    </row>
    <row r="49" spans="1:7" ht="13.5" thickBot="1">
      <c r="A49" s="82" t="s">
        <v>292</v>
      </c>
      <c r="B49" s="98">
        <v>25</v>
      </c>
      <c r="C49" s="105">
        <f aca="true" t="shared" si="4" ref="C49:C55">(B49/$B$37)*100</f>
        <v>3.506311360448808</v>
      </c>
      <c r="D49" s="87"/>
      <c r="E49" s="88" t="s">
        <v>102</v>
      </c>
      <c r="F49" s="113">
        <v>26528</v>
      </c>
      <c r="G49" s="114" t="s">
        <v>261</v>
      </c>
    </row>
    <row r="50" spans="1:7" ht="13.5" thickTop="1">
      <c r="A50" s="82" t="s">
        <v>116</v>
      </c>
      <c r="B50" s="98">
        <v>60</v>
      </c>
      <c r="C50" s="105">
        <f t="shared" si="4"/>
        <v>8.415147265077138</v>
      </c>
      <c r="D50" s="65"/>
      <c r="E50" s="78"/>
      <c r="F50" s="86"/>
      <c r="G50" s="85"/>
    </row>
    <row r="51" spans="1:7" ht="12.75">
      <c r="A51" s="82" t="s">
        <v>117</v>
      </c>
      <c r="B51" s="98">
        <v>99</v>
      </c>
      <c r="C51" s="105">
        <f t="shared" si="4"/>
        <v>13.884992987377279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42</v>
      </c>
      <c r="C52" s="105">
        <f t="shared" si="4"/>
        <v>5.890603085553997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79</v>
      </c>
      <c r="C53" s="105">
        <f t="shared" si="4"/>
        <v>11.079943899018232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65</v>
      </c>
      <c r="C54" s="105">
        <f t="shared" si="4"/>
        <v>9.1164095371669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</v>
      </c>
      <c r="C55" s="105">
        <f t="shared" si="4"/>
        <v>0.2805049088359046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26</v>
      </c>
      <c r="C57" s="105">
        <f>(B57/$B$37)*100</f>
        <v>3.6465638148667603</v>
      </c>
      <c r="D57" s="65"/>
      <c r="E57" s="79" t="s">
        <v>84</v>
      </c>
      <c r="F57" s="80">
        <v>23</v>
      </c>
      <c r="G57" s="105">
        <f>(F57/L57)*100</f>
        <v>5.679012345679013</v>
      </c>
      <c r="H57" s="79" t="s">
        <v>84</v>
      </c>
      <c r="L57" s="15">
        <v>405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7.386363636363637</v>
      </c>
      <c r="H58" s="78" t="s">
        <v>118</v>
      </c>
      <c r="L58" s="15">
        <v>176</v>
      </c>
    </row>
    <row r="59" spans="1:12" ht="12.75">
      <c r="A59" s="82" t="s">
        <v>112</v>
      </c>
      <c r="B59" s="98">
        <v>44</v>
      </c>
      <c r="C59" s="105">
        <f>(B59/$B$37)*100</f>
        <v>6.171107994389901</v>
      </c>
      <c r="D59" s="65"/>
      <c r="E59" s="78" t="s">
        <v>120</v>
      </c>
      <c r="F59" s="97">
        <v>7</v>
      </c>
      <c r="G59" s="105">
        <f>(F59/L59)*100</f>
        <v>14.000000000000002</v>
      </c>
      <c r="H59" s="78" t="s">
        <v>120</v>
      </c>
      <c r="L59" s="15">
        <v>50</v>
      </c>
    </row>
    <row r="60" spans="1:7" ht="12.75">
      <c r="A60" s="82" t="s">
        <v>113</v>
      </c>
      <c r="B60" s="98">
        <v>180</v>
      </c>
      <c r="C60" s="105">
        <f>(B60/$B$37)*100</f>
        <v>25.245441795231415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33</v>
      </c>
      <c r="C62" s="105">
        <f>(B62/$B$37)*100</f>
        <v>4.628330995792426</v>
      </c>
      <c r="D62" s="65"/>
      <c r="E62" s="79" t="s">
        <v>123</v>
      </c>
      <c r="F62" s="80">
        <v>13</v>
      </c>
      <c r="G62" s="105">
        <f>(F62/L62)*100</f>
        <v>38.23529411764706</v>
      </c>
      <c r="H62" s="79" t="s">
        <v>394</v>
      </c>
      <c r="L62" s="15">
        <v>34</v>
      </c>
    </row>
    <row r="63" spans="1:12" ht="12.75">
      <c r="A63" s="61" t="s">
        <v>293</v>
      </c>
      <c r="B63" s="98">
        <v>16</v>
      </c>
      <c r="C63" s="105">
        <f>(B63/$B$37)*100</f>
        <v>2.244039270687237</v>
      </c>
      <c r="D63" s="65"/>
      <c r="E63" s="78" t="s">
        <v>118</v>
      </c>
      <c r="F63" s="97">
        <v>8</v>
      </c>
      <c r="G63" s="105">
        <f>(F63/L63)*100</f>
        <v>38.095238095238095</v>
      </c>
      <c r="H63" s="78" t="s">
        <v>118</v>
      </c>
      <c r="L63" s="15">
        <v>21</v>
      </c>
    </row>
    <row r="64" spans="1:12" ht="12.75">
      <c r="A64" s="82" t="s">
        <v>114</v>
      </c>
      <c r="B64" s="98">
        <v>42</v>
      </c>
      <c r="C64" s="105">
        <f>(B64/$B$37)*100</f>
        <v>5.890603085553997</v>
      </c>
      <c r="D64" s="65"/>
      <c r="E64" s="78" t="s">
        <v>120</v>
      </c>
      <c r="F64" s="97">
        <v>4</v>
      </c>
      <c r="G64" s="105">
        <f>(F64/L64)*100</f>
        <v>50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96</v>
      </c>
      <c r="G66" s="105">
        <f aca="true" t="shared" si="5" ref="G66:G71">(F66/L66)*100</f>
        <v>6.694560669456067</v>
      </c>
      <c r="H66" s="79" t="s">
        <v>124</v>
      </c>
      <c r="L66" s="15">
        <v>1434</v>
      </c>
    </row>
    <row r="67" spans="1:12" ht="12.75">
      <c r="A67" s="82" t="s">
        <v>126</v>
      </c>
      <c r="B67" s="97">
        <v>522</v>
      </c>
      <c r="C67" s="105">
        <f>(B67/$B$37)*100</f>
        <v>73.21178120617111</v>
      </c>
      <c r="D67" s="65"/>
      <c r="E67" s="78" t="s">
        <v>262</v>
      </c>
      <c r="F67" s="97">
        <v>68</v>
      </c>
      <c r="G67" s="105">
        <f t="shared" si="5"/>
        <v>6.25</v>
      </c>
      <c r="H67" s="78" t="s">
        <v>262</v>
      </c>
      <c r="L67" s="15">
        <v>1088</v>
      </c>
    </row>
    <row r="68" spans="1:12" ht="12.75">
      <c r="A68" s="82" t="s">
        <v>128</v>
      </c>
      <c r="B68" s="97">
        <v>143</v>
      </c>
      <c r="C68" s="105">
        <f>(B68/$B$37)*100</f>
        <v>20.05610098176718</v>
      </c>
      <c r="D68" s="65"/>
      <c r="E68" s="78" t="s">
        <v>127</v>
      </c>
      <c r="F68" s="97">
        <v>25</v>
      </c>
      <c r="G68" s="105">
        <f t="shared" si="5"/>
        <v>12.135922330097088</v>
      </c>
      <c r="H68" s="78" t="s">
        <v>127</v>
      </c>
      <c r="L68" s="15">
        <v>206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28</v>
      </c>
      <c r="G69" s="105">
        <f t="shared" si="5"/>
        <v>8.092485549132949</v>
      </c>
      <c r="H69" s="78" t="s">
        <v>129</v>
      </c>
      <c r="L69" s="15">
        <v>346</v>
      </c>
    </row>
    <row r="70" spans="1:12" ht="12.75">
      <c r="A70" s="82" t="s">
        <v>376</v>
      </c>
      <c r="B70" s="97">
        <v>44</v>
      </c>
      <c r="C70" s="105">
        <f>(B70/$B$37)*100</f>
        <v>6.171107994389901</v>
      </c>
      <c r="D70" s="65"/>
      <c r="E70" s="78" t="s">
        <v>130</v>
      </c>
      <c r="F70" s="97">
        <v>21</v>
      </c>
      <c r="G70" s="105">
        <f t="shared" si="5"/>
        <v>7.581227436823104</v>
      </c>
      <c r="H70" s="78" t="s">
        <v>130</v>
      </c>
      <c r="L70" s="15">
        <v>277</v>
      </c>
    </row>
    <row r="71" spans="1:12" ht="13.5" thickBot="1">
      <c r="A71" s="90" t="s">
        <v>371</v>
      </c>
      <c r="B71" s="110">
        <v>4</v>
      </c>
      <c r="C71" s="111">
        <f>(B71/$B$37)*100</f>
        <v>0.5610098176718092</v>
      </c>
      <c r="D71" s="91"/>
      <c r="E71" s="92" t="s">
        <v>131</v>
      </c>
      <c r="F71" s="110">
        <v>26</v>
      </c>
      <c r="G71" s="118">
        <f t="shared" si="5"/>
        <v>17.56756756756757</v>
      </c>
      <c r="H71" s="92" t="s">
        <v>131</v>
      </c>
      <c r="L71" s="15">
        <v>148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562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536</v>
      </c>
      <c r="G9" s="81">
        <f>(F9/$F$9)*100</f>
        <v>100</v>
      </c>
      <c r="I9" s="53"/>
    </row>
    <row r="10" spans="1:7" ht="12.75">
      <c r="A10" s="36" t="s">
        <v>137</v>
      </c>
      <c r="B10" s="97">
        <v>497</v>
      </c>
      <c r="C10" s="105">
        <f aca="true" t="shared" si="0" ref="C10:C18">(B10/$B$8)*100</f>
        <v>88.43416370106762</v>
      </c>
      <c r="E10" s="32" t="s">
        <v>138</v>
      </c>
      <c r="F10" s="97">
        <v>526</v>
      </c>
      <c r="G10" s="105">
        <f>(F10/$F$9)*100</f>
        <v>98.13432835820896</v>
      </c>
    </row>
    <row r="11" spans="1:7" ht="12.75">
      <c r="A11" s="36" t="s">
        <v>139</v>
      </c>
      <c r="B11" s="97">
        <v>3</v>
      </c>
      <c r="C11" s="105">
        <f t="shared" si="0"/>
        <v>0.5338078291814947</v>
      </c>
      <c r="E11" s="32" t="s">
        <v>140</v>
      </c>
      <c r="F11" s="97">
        <v>7</v>
      </c>
      <c r="G11" s="105">
        <f>(F11/$F$9)*100</f>
        <v>1.3059701492537312</v>
      </c>
    </row>
    <row r="12" spans="1:7" ht="12.75">
      <c r="A12" s="36" t="s">
        <v>141</v>
      </c>
      <c r="B12" s="97">
        <v>7</v>
      </c>
      <c r="C12" s="105">
        <f t="shared" si="0"/>
        <v>1.2455516014234875</v>
      </c>
      <c r="E12" s="32" t="s">
        <v>142</v>
      </c>
      <c r="F12" s="97">
        <v>3</v>
      </c>
      <c r="G12" s="105">
        <f>(F12/$F$9)*100</f>
        <v>0.5597014925373134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351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10</v>
      </c>
      <c r="G16" s="105">
        <f>(F16/$F$14)*100</f>
        <v>2.849002849002849</v>
      </c>
    </row>
    <row r="17" spans="1:7" ht="12.75">
      <c r="A17" s="36" t="s">
        <v>150</v>
      </c>
      <c r="B17" s="97">
        <v>55</v>
      </c>
      <c r="C17" s="105">
        <f t="shared" si="0"/>
        <v>9.786476868327403</v>
      </c>
      <c r="E17" s="1" t="s">
        <v>151</v>
      </c>
      <c r="F17" s="97">
        <v>113</v>
      </c>
      <c r="G17" s="105">
        <f aca="true" t="shared" si="1" ref="G17:G23">(F17/$F$14)*100</f>
        <v>32.193732193732195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171</v>
      </c>
      <c r="G18" s="105">
        <f t="shared" si="1"/>
        <v>48.717948717948715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35</v>
      </c>
      <c r="G19" s="105">
        <f t="shared" si="1"/>
        <v>9.971509971509972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</v>
      </c>
      <c r="G20" s="105">
        <f t="shared" si="1"/>
        <v>3.7037037037037033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1.4234875444839856</v>
      </c>
      <c r="E21" s="1" t="s">
        <v>157</v>
      </c>
      <c r="F21" s="97">
        <v>7</v>
      </c>
      <c r="G21" s="105">
        <f t="shared" si="1"/>
        <v>1.9943019943019942</v>
      </c>
    </row>
    <row r="22" spans="1:7" ht="12.75">
      <c r="A22" s="36" t="s">
        <v>158</v>
      </c>
      <c r="B22" s="98">
        <v>26</v>
      </c>
      <c r="C22" s="105">
        <f t="shared" si="2"/>
        <v>4.6263345195729535</v>
      </c>
      <c r="E22" s="1" t="s">
        <v>159</v>
      </c>
      <c r="F22" s="97">
        <v>2</v>
      </c>
      <c r="G22" s="105">
        <f t="shared" si="1"/>
        <v>0.5698005698005698</v>
      </c>
    </row>
    <row r="23" spans="1:7" ht="12.75">
      <c r="A23" s="36" t="s">
        <v>160</v>
      </c>
      <c r="B23" s="98">
        <v>37</v>
      </c>
      <c r="C23" s="105">
        <f t="shared" si="2"/>
        <v>6.583629893238434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74</v>
      </c>
      <c r="C24" s="105">
        <f t="shared" si="2"/>
        <v>13.167259786476867</v>
      </c>
      <c r="E24" s="1" t="s">
        <v>163</v>
      </c>
      <c r="F24" s="97">
        <v>114400</v>
      </c>
      <c r="G24" s="112" t="s">
        <v>261</v>
      </c>
    </row>
    <row r="25" spans="1:7" ht="12.75">
      <c r="A25" s="36" t="s">
        <v>164</v>
      </c>
      <c r="B25" s="97">
        <v>122</v>
      </c>
      <c r="C25" s="105">
        <f t="shared" si="2"/>
        <v>21.70818505338078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65</v>
      </c>
      <c r="C26" s="105">
        <f t="shared" si="2"/>
        <v>11.565836298932384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82</v>
      </c>
      <c r="C27" s="105">
        <f t="shared" si="2"/>
        <v>14.590747330960854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148</v>
      </c>
      <c r="C28" s="105">
        <f t="shared" si="2"/>
        <v>26.334519572953734</v>
      </c>
      <c r="E28" s="32" t="s">
        <v>176</v>
      </c>
      <c r="F28" s="97">
        <v>238</v>
      </c>
      <c r="G28" s="105">
        <f aca="true" t="shared" si="3" ref="G28:G35">(F28/$F$14)*100</f>
        <v>67.80626780626781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2.849002849002849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22</v>
      </c>
      <c r="G31" s="105">
        <f t="shared" si="3"/>
        <v>6.267806267806268</v>
      </c>
    </row>
    <row r="32" spans="1:7" ht="12.75">
      <c r="A32" s="36" t="s">
        <v>182</v>
      </c>
      <c r="B32" s="97">
        <v>3</v>
      </c>
      <c r="C32" s="105">
        <f t="shared" si="4"/>
        <v>0.5338078291814947</v>
      </c>
      <c r="E32" s="32" t="s">
        <v>183</v>
      </c>
      <c r="F32" s="97">
        <v>70</v>
      </c>
      <c r="G32" s="105">
        <f t="shared" si="3"/>
        <v>19.943019943019944</v>
      </c>
    </row>
    <row r="33" spans="1:7" ht="12.75">
      <c r="A33" s="36" t="s">
        <v>184</v>
      </c>
      <c r="B33" s="97">
        <v>18</v>
      </c>
      <c r="C33" s="105">
        <f t="shared" si="4"/>
        <v>3.202846975088968</v>
      </c>
      <c r="E33" s="32" t="s">
        <v>185</v>
      </c>
      <c r="F33" s="97">
        <v>91</v>
      </c>
      <c r="G33" s="105">
        <f t="shared" si="3"/>
        <v>25.925925925925924</v>
      </c>
    </row>
    <row r="34" spans="1:7" ht="12.75">
      <c r="A34" s="36" t="s">
        <v>186</v>
      </c>
      <c r="B34" s="97">
        <v>55</v>
      </c>
      <c r="C34" s="105">
        <f t="shared" si="4"/>
        <v>9.786476868327403</v>
      </c>
      <c r="E34" s="32" t="s">
        <v>187</v>
      </c>
      <c r="F34" s="97">
        <v>37</v>
      </c>
      <c r="G34" s="105">
        <f t="shared" si="3"/>
        <v>10.541310541310542</v>
      </c>
    </row>
    <row r="35" spans="1:7" ht="12.75">
      <c r="A35" s="36" t="s">
        <v>188</v>
      </c>
      <c r="B35" s="97">
        <v>152</v>
      </c>
      <c r="C35" s="105">
        <f t="shared" si="4"/>
        <v>27.046263345195733</v>
      </c>
      <c r="E35" s="32" t="s">
        <v>189</v>
      </c>
      <c r="F35" s="97">
        <v>8</v>
      </c>
      <c r="G35" s="105">
        <f t="shared" si="3"/>
        <v>2.2792022792022792</v>
      </c>
    </row>
    <row r="36" spans="1:7" ht="12.75">
      <c r="A36" s="36" t="s">
        <v>190</v>
      </c>
      <c r="B36" s="97">
        <v>138</v>
      </c>
      <c r="C36" s="105">
        <f t="shared" si="4"/>
        <v>24.555160142348754</v>
      </c>
      <c r="E36" s="32" t="s">
        <v>191</v>
      </c>
      <c r="F36" s="97">
        <v>1097</v>
      </c>
      <c r="G36" s="112" t="s">
        <v>261</v>
      </c>
    </row>
    <row r="37" spans="1:7" ht="12.75">
      <c r="A37" s="36" t="s">
        <v>192</v>
      </c>
      <c r="B37" s="97">
        <v>104</v>
      </c>
      <c r="C37" s="105">
        <f t="shared" si="4"/>
        <v>18.505338078291814</v>
      </c>
      <c r="E37" s="32" t="s">
        <v>193</v>
      </c>
      <c r="F37" s="97">
        <v>113</v>
      </c>
      <c r="G37" s="105">
        <f>(F37/$F$14)*100</f>
        <v>32.193732193732195</v>
      </c>
    </row>
    <row r="38" spans="1:7" ht="12.75">
      <c r="A38" s="36" t="s">
        <v>194</v>
      </c>
      <c r="B38" s="97">
        <v>46</v>
      </c>
      <c r="C38" s="105">
        <f t="shared" si="4"/>
        <v>8.185053380782918</v>
      </c>
      <c r="E38" s="32" t="s">
        <v>191</v>
      </c>
      <c r="F38" s="97">
        <v>395</v>
      </c>
      <c r="G38" s="112" t="s">
        <v>261</v>
      </c>
    </row>
    <row r="39" spans="1:7" ht="12.75">
      <c r="A39" s="36" t="s">
        <v>195</v>
      </c>
      <c r="B39" s="97">
        <v>46</v>
      </c>
      <c r="C39" s="105">
        <f t="shared" si="4"/>
        <v>8.185053380782918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123</v>
      </c>
      <c r="G43" s="105">
        <f aca="true" t="shared" si="5" ref="G43:G48">(F43/$F$14)*100</f>
        <v>35.04273504273504</v>
      </c>
    </row>
    <row r="44" spans="1:7" ht="12.75">
      <c r="A44" s="36" t="s">
        <v>209</v>
      </c>
      <c r="B44" s="98">
        <v>38</v>
      </c>
      <c r="C44" s="105">
        <f aca="true" t="shared" si="6" ref="C44:C49">(B44/$B$42)*100</f>
        <v>7.08955223880597</v>
      </c>
      <c r="E44" s="32" t="s">
        <v>210</v>
      </c>
      <c r="F44" s="97">
        <v>62</v>
      </c>
      <c r="G44" s="105">
        <f t="shared" si="5"/>
        <v>17.663817663817664</v>
      </c>
    </row>
    <row r="45" spans="1:7" ht="12.75">
      <c r="A45" s="36" t="s">
        <v>211</v>
      </c>
      <c r="B45" s="98">
        <v>87</v>
      </c>
      <c r="C45" s="105">
        <f t="shared" si="6"/>
        <v>16.23134328358209</v>
      </c>
      <c r="E45" s="32" t="s">
        <v>212</v>
      </c>
      <c r="F45" s="97">
        <v>46</v>
      </c>
      <c r="G45" s="105">
        <f t="shared" si="5"/>
        <v>13.105413105413104</v>
      </c>
    </row>
    <row r="46" spans="1:7" ht="12.75">
      <c r="A46" s="36" t="s">
        <v>213</v>
      </c>
      <c r="B46" s="98">
        <v>94</v>
      </c>
      <c r="C46" s="105">
        <f t="shared" si="6"/>
        <v>17.537313432835823</v>
      </c>
      <c r="E46" s="32" t="s">
        <v>214</v>
      </c>
      <c r="F46" s="97">
        <v>26</v>
      </c>
      <c r="G46" s="105">
        <f t="shared" si="5"/>
        <v>7.4074074074074066</v>
      </c>
    </row>
    <row r="47" spans="1:7" ht="12.75">
      <c r="A47" s="36" t="s">
        <v>215</v>
      </c>
      <c r="B47" s="97">
        <v>121</v>
      </c>
      <c r="C47" s="105">
        <f t="shared" si="6"/>
        <v>22.574626865671643</v>
      </c>
      <c r="E47" s="32" t="s">
        <v>216</v>
      </c>
      <c r="F47" s="97">
        <v>13</v>
      </c>
      <c r="G47" s="105">
        <f t="shared" si="5"/>
        <v>3.7037037037037033</v>
      </c>
    </row>
    <row r="48" spans="1:7" ht="12.75">
      <c r="A48" s="36" t="s">
        <v>217</v>
      </c>
      <c r="B48" s="97">
        <v>97</v>
      </c>
      <c r="C48" s="105">
        <f t="shared" si="6"/>
        <v>18.097014925373134</v>
      </c>
      <c r="E48" s="32" t="s">
        <v>218</v>
      </c>
      <c r="F48" s="97">
        <v>81</v>
      </c>
      <c r="G48" s="105">
        <f t="shared" si="5"/>
        <v>23.076923076923077</v>
      </c>
    </row>
    <row r="49" spans="1:7" ht="12.75">
      <c r="A49" s="36" t="s">
        <v>219</v>
      </c>
      <c r="B49" s="97">
        <v>99</v>
      </c>
      <c r="C49" s="105">
        <f t="shared" si="6"/>
        <v>18.470149253731343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55</v>
      </c>
      <c r="G51" s="81">
        <f>(F51/F$51)*100</f>
        <v>100</v>
      </c>
    </row>
    <row r="52" spans="1:7" ht="12.75">
      <c r="A52" s="4" t="s">
        <v>223</v>
      </c>
      <c r="B52" s="97">
        <v>20</v>
      </c>
      <c r="C52" s="105">
        <f>(B52/$B$42)*100</f>
        <v>3.731343283582089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130</v>
      </c>
      <c r="C53" s="105">
        <f>(B53/$B$42)*100</f>
        <v>24.253731343283583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241</v>
      </c>
      <c r="C54" s="105">
        <f>(B54/$B$42)*100</f>
        <v>44.96268656716418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145</v>
      </c>
      <c r="C55" s="105">
        <f>(B55/$B$42)*100</f>
        <v>27.05223880597015</v>
      </c>
      <c r="E55" s="32" t="s">
        <v>230</v>
      </c>
      <c r="F55" s="97">
        <v>14</v>
      </c>
      <c r="G55" s="105">
        <f t="shared" si="7"/>
        <v>25.454545454545453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</v>
      </c>
      <c r="G56" s="105">
        <f t="shared" si="7"/>
        <v>43.63636363636363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</v>
      </c>
      <c r="G57" s="105">
        <f t="shared" si="7"/>
        <v>5.454545454545454</v>
      </c>
    </row>
    <row r="58" spans="1:7" ht="12.75">
      <c r="A58" s="36" t="s">
        <v>234</v>
      </c>
      <c r="B58" s="97">
        <v>5</v>
      </c>
      <c r="C58" s="105">
        <f aca="true" t="shared" si="8" ref="C58:C66">(B58/$B$42)*100</f>
        <v>0.9328358208955223</v>
      </c>
      <c r="E58" s="32" t="s">
        <v>235</v>
      </c>
      <c r="F58" s="97">
        <v>7</v>
      </c>
      <c r="G58" s="105">
        <f t="shared" si="7"/>
        <v>12.727272727272727</v>
      </c>
    </row>
    <row r="59" spans="1:7" ht="12.75">
      <c r="A59" s="36" t="s">
        <v>236</v>
      </c>
      <c r="B59" s="97">
        <v>32</v>
      </c>
      <c r="C59" s="105">
        <f t="shared" si="8"/>
        <v>5.970149253731343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45</v>
      </c>
      <c r="C60" s="105">
        <f t="shared" si="8"/>
        <v>8.395522388059701</v>
      </c>
      <c r="E60" s="32" t="s">
        <v>239</v>
      </c>
      <c r="F60" s="97">
        <v>7</v>
      </c>
      <c r="G60" s="105">
        <f t="shared" si="7"/>
        <v>12.727272727272727</v>
      </c>
    </row>
    <row r="61" spans="1:7" ht="12.75">
      <c r="A61" s="36" t="s">
        <v>240</v>
      </c>
      <c r="B61" s="97">
        <v>429</v>
      </c>
      <c r="C61" s="105">
        <f t="shared" si="8"/>
        <v>80.03731343283582</v>
      </c>
      <c r="E61" s="32" t="s">
        <v>163</v>
      </c>
      <c r="F61" s="97">
        <v>620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18</v>
      </c>
      <c r="C63" s="105">
        <f t="shared" si="8"/>
        <v>3.3582089552238807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1.3059701492537312</v>
      </c>
      <c r="E65" s="32" t="s">
        <v>208</v>
      </c>
      <c r="F65" s="97">
        <v>18</v>
      </c>
      <c r="G65" s="105">
        <f aca="true" t="shared" si="9" ref="G65:G71">(F65/F$51)*100</f>
        <v>32.72727272727273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9</v>
      </c>
      <c r="G66" s="105">
        <f t="shared" si="9"/>
        <v>16.363636363636363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</v>
      </c>
      <c r="G67" s="105">
        <f t="shared" si="9"/>
        <v>7.2727272727272725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</v>
      </c>
      <c r="G68" s="105">
        <f t="shared" si="9"/>
        <v>3.6363636363636362</v>
      </c>
    </row>
    <row r="69" spans="1:7" ht="12.75">
      <c r="A69" s="36" t="s">
        <v>249</v>
      </c>
      <c r="B69" s="97">
        <v>2</v>
      </c>
      <c r="C69" s="105">
        <f>(B69/$B$42)*100</f>
        <v>0.3731343283582089</v>
      </c>
      <c r="E69" s="32" t="s">
        <v>216</v>
      </c>
      <c r="F69" s="97">
        <v>2</v>
      </c>
      <c r="G69" s="105">
        <f t="shared" si="9"/>
        <v>3.6363636363636362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13</v>
      </c>
      <c r="G70" s="105">
        <f t="shared" si="9"/>
        <v>23.636363636363637</v>
      </c>
    </row>
    <row r="71" spans="1:7" ht="12.75">
      <c r="A71" s="54" t="s">
        <v>252</v>
      </c>
      <c r="B71" s="103">
        <v>5</v>
      </c>
      <c r="C71" s="115">
        <f>(B71/$B$42)*100</f>
        <v>0.9328358208955223</v>
      </c>
      <c r="D71" s="41"/>
      <c r="E71" s="44" t="s">
        <v>220</v>
      </c>
      <c r="F71" s="103">
        <v>7</v>
      </c>
      <c r="G71" s="115">
        <f t="shared" si="9"/>
        <v>12.727272727272727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2002-06-11T13:32:05Z</dcterms:modified>
  <cp:category/>
  <cp:version/>
  <cp:contentType/>
  <cp:contentStatus/>
</cp:coreProperties>
</file>