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<sst xmlns="http://schemas.openxmlformats.org/spreadsheetml/2006/main" count="694" uniqueCount="437">
  <si>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</si>
  <si>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</si>
  <si>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</si>
  <si>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</si>
  <si>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</si>
  <si>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</si>
  <si>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</si>
  <si>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</si>
  <si>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</si>
  <si>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</si>
  <si>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</si>
  <si>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</si>
  <si>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</si>
  <si>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</si>
  <si>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</si>
  <si>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</si>
  <si>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</si>
  <si>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</si>
  <si>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</si>
  <si>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</si>
  <si>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</si>
  <si>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</si>
  <si>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</si>
  <si>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</si>
  <si>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</si>
  <si>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</si>
  <si>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</si>
  <si>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</si>
  <si>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</si>
  <si>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</si>
  <si>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</si>
  <si>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</si>
  <si>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</si>
  <si>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</si>
  <si>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</si>
  <si>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</si>
  <si>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</si>
  <si>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</si>
  <si>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</si>
  <si>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</si>
  <si>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</si>
  <si>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</si>
  <si>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</si>
  <si>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</si>
  <si>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</si>
  <si>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</si>
  <si>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</si>
  <si>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</si>
  <si>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</si>
  <si>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</si>
  <si>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</si>
  <si>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</si>
  <si>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</si>
  <si>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</si>
  <si>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</si>
  <si>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</si>
  <si>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</si>
  <si>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</si>
  <si>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</si>
  <si>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</si>
  <si>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</si>
  <si>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</si>
  <si>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</si>
  <si>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</si>
  <si>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</si>
  <si>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</si>
  <si>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</si>
  <si>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</si>
  <si>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</si>
  <si>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</si>
  <si>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</si>
  <si>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</si>
  <si>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</si>
  <si>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</si>
  <si>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</si>
  <si>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</si>
  <si>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</si>
  <si>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</si>
  <si>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</si>
  <si>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</si>
  <si>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</si>
  <si>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</si>
  <si>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</si>
  <si>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</si>
  <si>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</si>
  <si>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</si>
  <si>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</si>
  <si>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</si>
  <si>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</si>
  <si>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</si>
  <si>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</si>
  <si>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</si>
  <si>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</si>
  <si>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</si>
  <si>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</si>
  <si>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</si>
  <si>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</si>
  <si>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</si>
  <si>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</si>
  <si>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</si>
  <si>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</si>
  <si>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</si>
  <si>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</si>
  <si>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</si>
  <si>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</si>
  <si>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</si>
  <si>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</si>
  <si>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</si>
  <si>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</si>
  <si>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</si>
  <si>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</si>
  <si>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</si>
  <si>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</si>
  <si>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</si>
  <si>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</si>
  <si>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</si>
  <si>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</si>
  <si>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</si>
  <si>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</si>
  <si>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</si>
  <si>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</si>
  <si>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</si>
  <si>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</si>
  <si>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</si>
  <si>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</si>
  <si>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</si>
  <si>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</si>
  <si>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</si>
  <si>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</si>
  <si>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</si>
  <si>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</si>
  <si>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</si>
  <si>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</si>
  <si>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</si>
  <si>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</si>
  <si>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</si>
  <si>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</si>
  <si>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</si>
  <si>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</si>
  <si>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</si>
  <si>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</si>
  <si>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</si>
  <si>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</si>
  <si>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</si>
  <si>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</si>
  <si>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</si>
  <si>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</si>
  <si>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</si>
  <si>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</si>
  <si>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</si>
  <si>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</si>
  <si>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</si>
  <si>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</si>
  <si>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</si>
  <si>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</si>
  <si>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</si>
  <si>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</si>
  <si>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</si>
  <si>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</si>
  <si>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</si>
  <si>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</si>
  <si>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</si>
  <si>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</si>
  <si>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</si>
  <si>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</si>
  <si>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</si>
  <si>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</si>
  <si>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</si>
  <si>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</si>
  <si>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</si>
  <si>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</si>
  <si>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</si>
  <si>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</si>
  <si>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</si>
  <si>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</si>
  <si>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</si>
  <si>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</si>
  <si>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</si>
  <si>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</si>
  <si>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</si>
  <si>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</si>
  <si>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</si>
  <si>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</si>
  <si>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</si>
  <si>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</si>
  <si>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</si>
  <si>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</si>
  <si>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</si>
  <si>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</si>
  <si>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</si>
  <si>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</si>
  <si>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</si>
  <si>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</si>
  <si>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</si>
  <si>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</si>
  <si>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</si>
  <si>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</si>
  <si>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</si>
  <si>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</si>
  <si>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</si>
  <si>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</si>
  <si>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</si>
  <si>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</si>
  <si>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</si>
  <si>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</si>
  <si>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</si>
  <si>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</si>
  <si>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</si>
  <si>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</si>
  <si>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</si>
  <si>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</si>
  <si>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</si>
  <si>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</si>
  <si>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</si>
  <si>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</si>
  <si>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</si>
  <si>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</si>
  <si>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</si>
  <si>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</si>
  <si>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</si>
  <si>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</si>
  <si>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</si>
  <si>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</si>
  <si>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</si>
  <si>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</si>
  <si>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</si>
  <si>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</si>
  <si>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</si>
  <si>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</si>
  <si>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</si>
  <si>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</si>
  <si>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</si>
  <si>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</si>
  <si>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</si>
  <si>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</si>
  <si>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</si>
  <si>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</si>
  <si>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</si>
  <si>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</si>
  <si>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</si>
  <si>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</si>
  <si>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</si>
  <si>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</si>
  <si>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</si>
  <si>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</si>
  <si>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</si>
  <si>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</si>
  <si>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</si>
  <si>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</si>
  <si>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</si>
  <si>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</si>
  <si>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</si>
  <si>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</si>
  <si>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</si>
  <si>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</si>
  <si>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</si>
  <si>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</si>
  <si>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</si>
  <si>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</si>
  <si>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</si>
  <si>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</si>
  <si>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</si>
  <si>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</si>
  <si>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</si>
  <si>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</si>
  <si>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</si>
  <si>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</si>
  <si>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</si>
  <si>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</si>
  <si>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</si>
  <si>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</si>
  <si>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</si>
  <si>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</si>
  <si>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</si>
  <si>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</si>
  <si>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</si>
  <si>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</si>
  <si>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</si>
  <si>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</si>
  <si>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</si>
  <si>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</si>
  <si>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</si>
  <si>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</si>
  <si>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</si>
  <si>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</si>
  <si>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</si>
  <si>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</si>
  <si>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</si>
  <si>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</si>
  <si>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</si>
  <si>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</si>
  <si>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</si>
  <si>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</si>
  <si>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</si>
  <si>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</si>
  <si>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</si>
  <si>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</si>
  <si>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</si>
  <si>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</si>
  <si>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</si>
  <si>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</si>
  <si>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</si>
  <si>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</si>
  <si>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</si>
  <si>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</si>
  <si>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</si>
  <si>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</si>
  <si>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</si>
  <si>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</si>
  <si>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</si>
  <si>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</si>
  <si>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</si>
  <si>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</si>
  <si>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</si>
  <si>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</si>
  <si>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</si>
  <si>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</si>
  <si>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</si>
  <si>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</si>
  <si>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</si>
  <si>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</si>
  <si>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</si>
  <si>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</si>
  <si>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</si>
  <si>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</si>
  <si>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</si>
  <si>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</si>
  <si>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</si>
  <si>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</si>
  <si>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</si>
  <si>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</si>
  <si>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</si>
  <si>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</si>
  <si>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</si>
  <si>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</si>
  <si>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</si>
  <si>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</si>
  <si>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</si>
  <si>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</si>
  <si>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</si>
  <si>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</si>
  <si>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</si>
  <si>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</si>
  <si>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</si>
  <si>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</si>
  <si>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</si>
  <si>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</si>
  <si>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</si>
  <si>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</si>
  <si>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</si>
  <si>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</si>
  <si>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</si>
  <si>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</si>
  <si>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</si>
  <si>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</si>
  <si>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</si>
  <si>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</si>
  <si>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</si>
  <si>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</si>
  <si>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</si>
  <si>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</si>
  <si>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</si>
  <si>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</si>
  <si>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</si>
  <si>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</si>
  <si>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</si>
  <si>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</si>
  <si>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</si>
  <si>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</si>
  <si>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</si>
  <si>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</si>
  <si>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</si>
  <si>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</si>
  <si>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</si>
  <si>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</si>
  <si>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</si>
  <si>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</si>
  <si>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</si>
  <si>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</si>
  <si>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</si>
  <si>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</si>
  <si>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</si>
  <si>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</si>
  <si>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</si>
  <si>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</si>
  <si>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</si>
  <si>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</si>
  <si>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</si>
  <si>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</si>
  <si>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</si>
  <si>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</si>
  <si>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</si>
  <si>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</si>
  <si>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</si>
  <si>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</si>
  <si>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</si>
  <si>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Upper Deerfield township, Cumberland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</si>
  <si>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Upper Deerfield township</t>
    </r>
    <r>
      <rPr>
        <b/>
        <sz val="12"/>
        <rFont val="Arial"/>
        <family val="2"/>
      </rPr>
      <t>, Cumberland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</si>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</sst>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19" customWidth="1"/>
    <col min="2" max="2" width="11.8515625" style="119" customWidth="1"/>
    <col min="3" max="3" width="9.140625" style="119" customWidth="1"/>
    <col min="4" max="4" width="0.71875" style="119" customWidth="1"/>
    <col min="5" max="5" width="45.7109375" style="119" customWidth="1"/>
    <col min="6" max="6" width="11.8515625" style="119" customWidth="1"/>
    <col min="7" max="7" width="8.421875" style="119" customWidth="1"/>
    <col min="8" max="16384" width="9.140625" style="119" customWidth="1"/>
  </cols>
  <sheetData>
    <row r="1" ht="15.75">
      <c r="A1" s="121" t="s">
        <v>397</v>
      </c>
    </row>
    <row r="2" ht="6.75" customHeight="1">
      <c r="A2" s="122"/>
    </row>
    <row r="3" ht="13.5" thickBot="1">
      <c r="A3" s="119" t="s">
        <v>398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253</v>
      </c>
      <c r="B5" s="130" t="s">
        <v>254</v>
      </c>
      <c r="C5" s="131" t="s">
        <v>255</v>
      </c>
      <c r="D5" s="132"/>
      <c r="E5" s="132" t="s">
        <v>253</v>
      </c>
      <c r="F5" s="130" t="s">
        <v>254</v>
      </c>
      <c r="G5" s="133" t="s">
        <v>255</v>
      </c>
    </row>
    <row r="6" spans="1:7" ht="11.25" customHeight="1">
      <c r="A6" s="134"/>
      <c r="B6" s="135"/>
      <c r="C6" s="136"/>
      <c r="D6" s="137"/>
      <c r="E6" s="137"/>
      <c r="F6" s="135"/>
      <c r="G6" s="138"/>
    </row>
    <row r="7" spans="1:7" ht="12.75">
      <c r="A7" s="139" t="s">
        <v>399</v>
      </c>
      <c r="B7" s="140">
        <v>7556</v>
      </c>
      <c r="C7" s="141">
        <f>(B7/$B$7)*100</f>
        <v>100</v>
      </c>
      <c r="D7" s="142"/>
      <c r="E7" s="143" t="s">
        <v>400</v>
      </c>
      <c r="F7" s="144"/>
      <c r="G7" s="145"/>
    </row>
    <row r="8" spans="1:7" ht="12.75">
      <c r="A8" s="139" t="s">
        <v>401</v>
      </c>
      <c r="B8" s="146"/>
      <c r="C8" s="141"/>
      <c r="D8" s="142"/>
      <c r="E8" s="142" t="s">
        <v>399</v>
      </c>
      <c r="F8" s="140">
        <v>7556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3663</v>
      </c>
      <c r="C9" s="150">
        <f>(B9/$B$7)*100</f>
        <v>48.47803070407623</v>
      </c>
      <c r="D9" s="151"/>
      <c r="E9" s="151" t="s">
        <v>403</v>
      </c>
      <c r="F9" s="149">
        <v>343</v>
      </c>
      <c r="G9" s="152">
        <f t="shared" si="0"/>
        <v>4.539438856537851</v>
      </c>
    </row>
    <row r="10" spans="1:7" ht="12.75">
      <c r="A10" s="148" t="s">
        <v>404</v>
      </c>
      <c r="B10" s="149">
        <v>3893</v>
      </c>
      <c r="C10" s="150">
        <f>(B10/$B$7)*100</f>
        <v>51.52196929592377</v>
      </c>
      <c r="D10" s="151"/>
      <c r="E10" s="151" t="s">
        <v>405</v>
      </c>
      <c r="F10" s="149">
        <v>25</v>
      </c>
      <c r="G10" s="152">
        <f t="shared" si="0"/>
        <v>0.3308628904182107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267</v>
      </c>
      <c r="G11" s="152">
        <f t="shared" si="0"/>
        <v>3.53361566966649</v>
      </c>
    </row>
    <row r="12" spans="1:7" ht="12.75">
      <c r="A12" s="148" t="s">
        <v>407</v>
      </c>
      <c r="B12" s="149">
        <v>519</v>
      </c>
      <c r="C12" s="150">
        <f aca="true" t="shared" si="1" ref="C12:C24">B12*100/B$7</f>
        <v>6.868713605082054</v>
      </c>
      <c r="D12" s="151"/>
      <c r="E12" s="151" t="s">
        <v>408</v>
      </c>
      <c r="F12" s="149">
        <v>6</v>
      </c>
      <c r="G12" s="152">
        <f t="shared" si="0"/>
        <v>0.07940709370037057</v>
      </c>
    </row>
    <row r="13" spans="1:7" ht="12.75">
      <c r="A13" s="148" t="s">
        <v>409</v>
      </c>
      <c r="B13" s="149">
        <v>606</v>
      </c>
      <c r="C13" s="150">
        <f t="shared" si="1"/>
        <v>8.020116463737427</v>
      </c>
      <c r="D13" s="151"/>
      <c r="E13" s="151" t="s">
        <v>410</v>
      </c>
      <c r="F13" s="149">
        <v>45</v>
      </c>
      <c r="G13" s="152">
        <f t="shared" si="0"/>
        <v>0.5955532027527792</v>
      </c>
    </row>
    <row r="14" spans="1:7" ht="12.75">
      <c r="A14" s="148" t="s">
        <v>411</v>
      </c>
      <c r="B14" s="149">
        <v>615</v>
      </c>
      <c r="C14" s="150">
        <f t="shared" si="1"/>
        <v>8.139227104287983</v>
      </c>
      <c r="D14" s="151"/>
      <c r="E14" s="151" t="s">
        <v>412</v>
      </c>
      <c r="F14" s="149">
        <v>7213</v>
      </c>
      <c r="G14" s="152">
        <f t="shared" si="0"/>
        <v>95.46056114346214</v>
      </c>
    </row>
    <row r="15" spans="1:7" ht="12.75">
      <c r="A15" s="148" t="s">
        <v>413</v>
      </c>
      <c r="B15" s="149">
        <v>551</v>
      </c>
      <c r="C15" s="150">
        <f t="shared" si="1"/>
        <v>7.292218104817364</v>
      </c>
      <c r="D15" s="151"/>
      <c r="E15" s="151" t="s">
        <v>414</v>
      </c>
      <c r="F15" s="149">
        <v>5597</v>
      </c>
      <c r="G15" s="152">
        <f t="shared" si="0"/>
        <v>74.07358390682901</v>
      </c>
    </row>
    <row r="16" spans="1:7" ht="12.75">
      <c r="A16" s="148" t="s">
        <v>415</v>
      </c>
      <c r="B16" s="149">
        <v>370</v>
      </c>
      <c r="C16" s="150">
        <f t="shared" si="1"/>
        <v>4.896770778189518</v>
      </c>
      <c r="D16" s="151"/>
      <c r="E16" s="151"/>
      <c r="F16" s="144" t="s">
        <v>250</v>
      </c>
      <c r="G16" s="145"/>
    </row>
    <row r="17" spans="1:7" ht="12.75">
      <c r="A17" s="148" t="s">
        <v>416</v>
      </c>
      <c r="B17" s="149">
        <v>865</v>
      </c>
      <c r="C17" s="150">
        <f t="shared" si="1"/>
        <v>11.44785600847009</v>
      </c>
      <c r="D17" s="151"/>
      <c r="E17" s="142" t="s">
        <v>417</v>
      </c>
      <c r="F17" s="144" t="s">
        <v>250</v>
      </c>
      <c r="G17" s="145"/>
    </row>
    <row r="18" spans="1:7" ht="12.75">
      <c r="A18" s="148" t="s">
        <v>418</v>
      </c>
      <c r="B18" s="149">
        <v>1062</v>
      </c>
      <c r="C18" s="150">
        <f t="shared" si="1"/>
        <v>14.05505558496559</v>
      </c>
      <c r="D18" s="151"/>
      <c r="E18" s="142" t="s">
        <v>419</v>
      </c>
      <c r="F18" s="140">
        <v>7556</v>
      </c>
      <c r="G18" s="147">
        <v>100</v>
      </c>
    </row>
    <row r="19" spans="1:7" ht="12.75">
      <c r="A19" s="148" t="s">
        <v>420</v>
      </c>
      <c r="B19" s="149">
        <v>1116</v>
      </c>
      <c r="C19" s="150">
        <f t="shared" si="1"/>
        <v>14.769719428268925</v>
      </c>
      <c r="D19" s="151"/>
      <c r="E19" s="151" t="s">
        <v>421</v>
      </c>
      <c r="F19" s="149">
        <v>7514</v>
      </c>
      <c r="G19" s="152">
        <f aca="true" t="shared" si="2" ref="G19:G30">F19*100/F$18</f>
        <v>99.44415034409741</v>
      </c>
    </row>
    <row r="20" spans="1:7" ht="12.75">
      <c r="A20" s="148" t="s">
        <v>422</v>
      </c>
      <c r="B20" s="149">
        <v>426</v>
      </c>
      <c r="C20" s="150">
        <f t="shared" si="1"/>
        <v>5.63790365272631</v>
      </c>
      <c r="D20" s="151"/>
      <c r="E20" s="151" t="s">
        <v>423</v>
      </c>
      <c r="F20" s="149">
        <v>2757</v>
      </c>
      <c r="G20" s="152">
        <f t="shared" si="2"/>
        <v>36.487559555320274</v>
      </c>
    </row>
    <row r="21" spans="1:7" ht="12.75">
      <c r="A21" s="148" t="s">
        <v>424</v>
      </c>
      <c r="B21" s="149">
        <v>352</v>
      </c>
      <c r="C21" s="150">
        <f t="shared" si="1"/>
        <v>4.658549497088407</v>
      </c>
      <c r="D21" s="151"/>
      <c r="E21" s="151" t="s">
        <v>425</v>
      </c>
      <c r="F21" s="149">
        <v>1574</v>
      </c>
      <c r="G21" s="152">
        <f t="shared" si="2"/>
        <v>20.831127580730545</v>
      </c>
    </row>
    <row r="22" spans="1:7" ht="12.75">
      <c r="A22" s="148" t="s">
        <v>426</v>
      </c>
      <c r="B22" s="149">
        <v>569</v>
      </c>
      <c r="C22" s="150">
        <f t="shared" si="1"/>
        <v>7.530439385918475</v>
      </c>
      <c r="D22" s="151"/>
      <c r="E22" s="151" t="s">
        <v>427</v>
      </c>
      <c r="F22" s="149">
        <v>2499</v>
      </c>
      <c r="G22" s="152">
        <f t="shared" si="2"/>
        <v>33.07305452620434</v>
      </c>
    </row>
    <row r="23" spans="1:7" ht="12.75">
      <c r="A23" s="148" t="s">
        <v>428</v>
      </c>
      <c r="B23" s="149">
        <v>388</v>
      </c>
      <c r="C23" s="150">
        <f t="shared" si="1"/>
        <v>5.13499205929063</v>
      </c>
      <c r="D23" s="151"/>
      <c r="E23" s="151" t="s">
        <v>429</v>
      </c>
      <c r="F23" s="149">
        <v>1869</v>
      </c>
      <c r="G23" s="152">
        <f t="shared" si="2"/>
        <v>24.73530968766543</v>
      </c>
    </row>
    <row r="24" spans="1:7" ht="12.75">
      <c r="A24" s="148" t="s">
        <v>430</v>
      </c>
      <c r="B24" s="149">
        <v>117</v>
      </c>
      <c r="C24" s="150">
        <f t="shared" si="1"/>
        <v>1.548438327157226</v>
      </c>
      <c r="D24" s="151"/>
      <c r="E24" s="151" t="s">
        <v>431</v>
      </c>
      <c r="F24" s="149">
        <v>439</v>
      </c>
      <c r="G24" s="152">
        <f t="shared" si="2"/>
        <v>5.80995235574378</v>
      </c>
    </row>
    <row r="25" spans="1:7" ht="12.75">
      <c r="A25" s="148"/>
      <c r="B25" s="144" t="s">
        <v>250</v>
      </c>
      <c r="C25" s="153"/>
      <c r="D25" s="151"/>
      <c r="E25" s="151" t="s">
        <v>432</v>
      </c>
      <c r="F25" s="149">
        <v>192</v>
      </c>
      <c r="G25" s="152">
        <f t="shared" si="2"/>
        <v>2.541026998411858</v>
      </c>
    </row>
    <row r="26" spans="1:7" ht="12.75">
      <c r="A26" s="148" t="s">
        <v>433</v>
      </c>
      <c r="B26" s="154">
        <v>37.5</v>
      </c>
      <c r="C26" s="155" t="s">
        <v>261</v>
      </c>
      <c r="D26" s="151"/>
      <c r="E26" s="156" t="s">
        <v>434</v>
      </c>
      <c r="F26" s="157">
        <v>245</v>
      </c>
      <c r="G26" s="152">
        <f t="shared" si="2"/>
        <v>3.242456326098465</v>
      </c>
    </row>
    <row r="27" spans="1:7" ht="12.75">
      <c r="A27" s="148"/>
      <c r="B27" s="144" t="s">
        <v>250</v>
      </c>
      <c r="C27" s="153"/>
      <c r="D27" s="151"/>
      <c r="E27" s="158" t="s">
        <v>435</v>
      </c>
      <c r="F27" s="159">
        <v>143</v>
      </c>
      <c r="G27" s="152">
        <f t="shared" si="2"/>
        <v>1.892535733192165</v>
      </c>
    </row>
    <row r="28" spans="1:7" ht="12.75">
      <c r="A28" s="148" t="s">
        <v>262</v>
      </c>
      <c r="B28" s="149">
        <v>5455</v>
      </c>
      <c r="C28" s="150">
        <f aca="true" t="shared" si="3" ref="C28:C35">B28*100/B$7</f>
        <v>72.19428268925357</v>
      </c>
      <c r="D28" s="151"/>
      <c r="E28" s="151" t="s">
        <v>436</v>
      </c>
      <c r="F28" s="149">
        <v>42</v>
      </c>
      <c r="G28" s="152">
        <f t="shared" si="2"/>
        <v>0.5558496559025939</v>
      </c>
    </row>
    <row r="29" spans="1:7" ht="12.75">
      <c r="A29" s="148" t="s">
        <v>0</v>
      </c>
      <c r="B29" s="149">
        <v>2546</v>
      </c>
      <c r="C29" s="150">
        <f t="shared" si="3"/>
        <v>33.695076760190574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2909</v>
      </c>
      <c r="C30" s="150">
        <f t="shared" si="3"/>
        <v>38.499205929062995</v>
      </c>
      <c r="D30" s="151"/>
      <c r="E30" s="151" t="s">
        <v>3</v>
      </c>
      <c r="F30" s="149">
        <v>42</v>
      </c>
      <c r="G30" s="152">
        <f t="shared" si="2"/>
        <v>0.5558496559025939</v>
      </c>
    </row>
    <row r="31" spans="1:7" ht="12.75">
      <c r="A31" s="148" t="s">
        <v>4</v>
      </c>
      <c r="B31" s="149">
        <v>5179</v>
      </c>
      <c r="C31" s="150">
        <f t="shared" si="3"/>
        <v>68.54155637903652</v>
      </c>
      <c r="D31" s="151"/>
      <c r="E31" s="151"/>
      <c r="F31" s="144" t="s">
        <v>250</v>
      </c>
      <c r="G31" s="145"/>
    </row>
    <row r="32" spans="1:7" ht="12.75">
      <c r="A32" s="148" t="s">
        <v>5</v>
      </c>
      <c r="B32" s="149">
        <v>1277</v>
      </c>
      <c r="C32" s="150">
        <f t="shared" si="3"/>
        <v>16.9004764425622</v>
      </c>
      <c r="D32" s="151"/>
      <c r="E32" s="142" t="s">
        <v>6</v>
      </c>
      <c r="F32" s="146" t="s">
        <v>250</v>
      </c>
      <c r="G32" s="160"/>
    </row>
    <row r="33" spans="1:7" ht="12.75">
      <c r="A33" s="148" t="s">
        <v>7</v>
      </c>
      <c r="B33" s="149">
        <v>1074</v>
      </c>
      <c r="C33" s="150">
        <f t="shared" si="3"/>
        <v>14.213869772366332</v>
      </c>
      <c r="D33" s="151"/>
      <c r="E33" s="142" t="s">
        <v>8</v>
      </c>
      <c r="F33" s="140">
        <v>2757</v>
      </c>
      <c r="G33" s="147">
        <v>100</v>
      </c>
    </row>
    <row r="34" spans="1:7" ht="12.75">
      <c r="A34" s="148" t="s">
        <v>0</v>
      </c>
      <c r="B34" s="149">
        <v>457</v>
      </c>
      <c r="C34" s="150">
        <f t="shared" si="3"/>
        <v>6.048173636844892</v>
      </c>
      <c r="D34" s="151"/>
      <c r="E34" s="151" t="s">
        <v>9</v>
      </c>
      <c r="F34" s="149">
        <v>2126</v>
      </c>
      <c r="G34" s="152">
        <f aca="true" t="shared" si="4" ref="G34:G42">F34*100/F$33</f>
        <v>77.11280377221618</v>
      </c>
    </row>
    <row r="35" spans="1:7" ht="12.75">
      <c r="A35" s="148" t="s">
        <v>2</v>
      </c>
      <c r="B35" s="149">
        <v>617</v>
      </c>
      <c r="C35" s="150">
        <f t="shared" si="3"/>
        <v>8.16569613552144</v>
      </c>
      <c r="D35" s="151"/>
      <c r="E35" s="151" t="s">
        <v>10</v>
      </c>
      <c r="F35" s="149">
        <v>988</v>
      </c>
      <c r="G35" s="152">
        <f t="shared" si="4"/>
        <v>35.836053681537905</v>
      </c>
    </row>
    <row r="36" spans="1:7" ht="12.75">
      <c r="A36" s="148"/>
      <c r="B36" s="144" t="s">
        <v>250</v>
      </c>
      <c r="C36" s="153"/>
      <c r="D36" s="151"/>
      <c r="E36" s="151" t="s">
        <v>11</v>
      </c>
      <c r="F36" s="149">
        <v>1574</v>
      </c>
      <c r="G36" s="152">
        <f t="shared" si="4"/>
        <v>57.091040986579614</v>
      </c>
    </row>
    <row r="37" spans="1:7" ht="12.75">
      <c r="A37" s="161" t="s">
        <v>12</v>
      </c>
      <c r="B37" s="144" t="s">
        <v>250</v>
      </c>
      <c r="C37" s="153"/>
      <c r="D37" s="151"/>
      <c r="E37" s="151" t="s">
        <v>10</v>
      </c>
      <c r="F37" s="149">
        <v>632</v>
      </c>
      <c r="G37" s="152">
        <f t="shared" si="4"/>
        <v>22.92346753717809</v>
      </c>
    </row>
    <row r="38" spans="1:7" ht="12.75">
      <c r="A38" s="162" t="s">
        <v>13</v>
      </c>
      <c r="B38" s="149">
        <v>7396</v>
      </c>
      <c r="C38" s="150">
        <f aca="true" t="shared" si="5" ref="C38:C56">B38*100/B$7</f>
        <v>97.88247750132345</v>
      </c>
      <c r="D38" s="151"/>
      <c r="E38" s="151" t="s">
        <v>14</v>
      </c>
      <c r="F38" s="149">
        <v>431</v>
      </c>
      <c r="G38" s="152">
        <f t="shared" si="4"/>
        <v>15.632934348929997</v>
      </c>
    </row>
    <row r="39" spans="1:7" ht="12.75">
      <c r="A39" s="148" t="s">
        <v>15</v>
      </c>
      <c r="B39" s="149">
        <v>5725</v>
      </c>
      <c r="C39" s="150">
        <f t="shared" si="5"/>
        <v>75.76760190577025</v>
      </c>
      <c r="D39" s="151"/>
      <c r="E39" s="151" t="s">
        <v>10</v>
      </c>
      <c r="F39" s="149">
        <v>289</v>
      </c>
      <c r="G39" s="152">
        <f t="shared" si="4"/>
        <v>10.48240841494378</v>
      </c>
    </row>
    <row r="40" spans="1:7" ht="12.75">
      <c r="A40" s="148" t="s">
        <v>16</v>
      </c>
      <c r="B40" s="149">
        <v>1240</v>
      </c>
      <c r="C40" s="150">
        <f t="shared" si="5"/>
        <v>16.41079936474325</v>
      </c>
      <c r="D40" s="151"/>
      <c r="E40" s="151" t="s">
        <v>17</v>
      </c>
      <c r="F40" s="149">
        <v>631</v>
      </c>
      <c r="G40" s="152">
        <f t="shared" si="4"/>
        <v>22.88719622778382</v>
      </c>
    </row>
    <row r="41" spans="1:7" ht="12.75">
      <c r="A41" s="148" t="s">
        <v>18</v>
      </c>
      <c r="B41" s="149">
        <v>61</v>
      </c>
      <c r="C41" s="150">
        <f t="shared" si="5"/>
        <v>0.8073054526204341</v>
      </c>
      <c r="D41" s="151"/>
      <c r="E41" s="151" t="s">
        <v>19</v>
      </c>
      <c r="F41" s="149">
        <v>551</v>
      </c>
      <c r="G41" s="152">
        <f t="shared" si="4"/>
        <v>19.98549147624229</v>
      </c>
    </row>
    <row r="42" spans="1:7" ht="12.75">
      <c r="A42" s="148" t="s">
        <v>20</v>
      </c>
      <c r="B42" s="149">
        <v>231</v>
      </c>
      <c r="C42" s="150">
        <f t="shared" si="5"/>
        <v>3.057173107464267</v>
      </c>
      <c r="D42" s="151"/>
      <c r="E42" s="151" t="s">
        <v>21</v>
      </c>
      <c r="F42" s="149">
        <v>286</v>
      </c>
      <c r="G42" s="152">
        <f t="shared" si="4"/>
        <v>10.373594486760972</v>
      </c>
    </row>
    <row r="43" spans="1:7" ht="12.75">
      <c r="A43" s="148" t="s">
        <v>22</v>
      </c>
      <c r="B43" s="149">
        <v>20</v>
      </c>
      <c r="C43" s="150">
        <f t="shared" si="5"/>
        <v>0.2646903123345686</v>
      </c>
      <c r="D43" s="151"/>
      <c r="E43" s="151"/>
      <c r="F43" s="144" t="s">
        <v>250</v>
      </c>
      <c r="G43" s="145"/>
    </row>
    <row r="44" spans="1:7" ht="12.75">
      <c r="A44" s="148" t="s">
        <v>23</v>
      </c>
      <c r="B44" s="149">
        <v>17</v>
      </c>
      <c r="C44" s="150">
        <f t="shared" si="5"/>
        <v>0.22498676548438326</v>
      </c>
      <c r="D44" s="151"/>
      <c r="E44" s="151" t="s">
        <v>24</v>
      </c>
      <c r="F44" s="159">
        <v>1088</v>
      </c>
      <c r="G44" s="163">
        <f>F44*100/F33</f>
        <v>39.46318462096482</v>
      </c>
    </row>
    <row r="45" spans="1:7" ht="12.75">
      <c r="A45" s="148" t="s">
        <v>25</v>
      </c>
      <c r="B45" s="149">
        <v>23</v>
      </c>
      <c r="C45" s="150">
        <f t="shared" si="5"/>
        <v>0.3043938591847538</v>
      </c>
      <c r="D45" s="151"/>
      <c r="E45" s="151" t="s">
        <v>26</v>
      </c>
      <c r="F45" s="159">
        <v>783</v>
      </c>
      <c r="G45" s="163">
        <f>F45*100/F33</f>
        <v>28.400435255712733</v>
      </c>
    </row>
    <row r="46" spans="1:7" ht="12.75">
      <c r="A46" s="148" t="s">
        <v>27</v>
      </c>
      <c r="B46" s="149">
        <v>140</v>
      </c>
      <c r="C46" s="150">
        <f t="shared" si="5"/>
        <v>1.8528321863419799</v>
      </c>
      <c r="D46" s="151"/>
      <c r="E46" s="151"/>
      <c r="F46" s="144" t="s">
        <v>250</v>
      </c>
      <c r="G46" s="145"/>
    </row>
    <row r="47" spans="1:7" ht="12.75">
      <c r="A47" s="148" t="s">
        <v>28</v>
      </c>
      <c r="B47" s="149">
        <v>15</v>
      </c>
      <c r="C47" s="150">
        <f t="shared" si="5"/>
        <v>0.19851773425092642</v>
      </c>
      <c r="D47" s="151"/>
      <c r="E47" s="151" t="s">
        <v>29</v>
      </c>
      <c r="F47" s="164">
        <v>2.73</v>
      </c>
      <c r="G47" s="165" t="s">
        <v>261</v>
      </c>
    </row>
    <row r="48" spans="1:7" ht="12.75">
      <c r="A48" s="148" t="s">
        <v>30</v>
      </c>
      <c r="B48" s="149">
        <v>5</v>
      </c>
      <c r="C48" s="150">
        <f t="shared" si="5"/>
        <v>0.06617257808364214</v>
      </c>
      <c r="D48" s="151"/>
      <c r="E48" s="151" t="s">
        <v>31</v>
      </c>
      <c r="F48" s="144">
        <v>3.12</v>
      </c>
      <c r="G48" s="165" t="s">
        <v>261</v>
      </c>
    </row>
    <row r="49" spans="1:7" ht="12.75">
      <c r="A49" s="148" t="s">
        <v>32</v>
      </c>
      <c r="B49" s="149">
        <v>11</v>
      </c>
      <c r="C49" s="150">
        <f t="shared" si="5"/>
        <v>0.1455796717840127</v>
      </c>
      <c r="D49" s="151"/>
      <c r="E49" s="151"/>
      <c r="F49" s="144" t="s">
        <v>250</v>
      </c>
      <c r="G49" s="145"/>
    </row>
    <row r="50" spans="1:7" ht="12.75">
      <c r="A50" s="148" t="s">
        <v>33</v>
      </c>
      <c r="B50" s="149">
        <v>1</v>
      </c>
      <c r="C50" s="150">
        <f t="shared" si="5"/>
        <v>0.013234515616728428</v>
      </c>
      <c r="D50" s="151"/>
      <c r="E50" s="142" t="s">
        <v>34</v>
      </c>
      <c r="F50" s="146" t="s">
        <v>250</v>
      </c>
      <c r="G50" s="160"/>
    </row>
    <row r="51" spans="1:7" ht="12.75">
      <c r="A51" s="148" t="s">
        <v>35</v>
      </c>
      <c r="B51" s="149">
        <v>1</v>
      </c>
      <c r="C51" s="150">
        <f t="shared" si="5"/>
        <v>0.013234515616728428</v>
      </c>
      <c r="D51" s="151"/>
      <c r="E51" s="142" t="s">
        <v>36</v>
      </c>
      <c r="F51" s="140">
        <v>2881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2757</v>
      </c>
      <c r="G52" s="152">
        <f>F52*100/F$51</f>
        <v>95.69593891010066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124</v>
      </c>
      <c r="G53" s="152">
        <f>F53*100/F$51</f>
        <v>4.30406108989934</v>
      </c>
    </row>
    <row r="54" spans="1:7" ht="12.7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5</v>
      </c>
      <c r="G54" s="152">
        <f>F54*100/F$51</f>
        <v>0.17355085039916696</v>
      </c>
    </row>
    <row r="55" spans="1:7" ht="12.75">
      <c r="A55" s="148" t="s">
        <v>43</v>
      </c>
      <c r="B55" s="149">
        <v>138</v>
      </c>
      <c r="C55" s="150">
        <f t="shared" si="5"/>
        <v>1.826363155108523</v>
      </c>
      <c r="D55" s="151"/>
      <c r="E55" s="151"/>
      <c r="F55" s="144" t="s">
        <v>250</v>
      </c>
      <c r="G55" s="145"/>
    </row>
    <row r="56" spans="1:7" ht="12.75">
      <c r="A56" s="148" t="s">
        <v>44</v>
      </c>
      <c r="B56" s="159">
        <v>160</v>
      </c>
      <c r="C56" s="150">
        <f t="shared" si="5"/>
        <v>2.1175224986765486</v>
      </c>
      <c r="D56" s="151"/>
      <c r="E56" s="151" t="s">
        <v>45</v>
      </c>
      <c r="F56" s="166">
        <v>0.8</v>
      </c>
      <c r="G56" s="165" t="s">
        <v>261</v>
      </c>
    </row>
    <row r="57" spans="1:7" ht="12.75">
      <c r="A57" s="148"/>
      <c r="B57" s="159" t="s">
        <v>250</v>
      </c>
      <c r="C57" s="167"/>
      <c r="D57" s="151"/>
      <c r="E57" s="151" t="s">
        <v>46</v>
      </c>
      <c r="F57" s="166">
        <v>7.9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1"/>
      <c r="E58" s="151"/>
      <c r="F58" s="144" t="s">
        <v>250</v>
      </c>
      <c r="G58" s="145"/>
    </row>
    <row r="59" spans="1:7" ht="12.75">
      <c r="A59" s="169" t="s">
        <v>48</v>
      </c>
      <c r="B59" s="159" t="s">
        <v>250</v>
      </c>
      <c r="C59" s="167"/>
      <c r="D59" s="151"/>
      <c r="E59" s="142" t="s">
        <v>49</v>
      </c>
      <c r="F59" s="146" t="s">
        <v>250</v>
      </c>
      <c r="G59" s="160"/>
    </row>
    <row r="60" spans="1:7" ht="12.75">
      <c r="A60" s="148" t="s">
        <v>50</v>
      </c>
      <c r="B60" s="159">
        <v>5848</v>
      </c>
      <c r="C60" s="167">
        <f>B60*100/B7</f>
        <v>77.39544732662785</v>
      </c>
      <c r="D60" s="151"/>
      <c r="E60" s="142" t="s">
        <v>51</v>
      </c>
      <c r="F60" s="140">
        <v>2757</v>
      </c>
      <c r="G60" s="147">
        <v>100</v>
      </c>
    </row>
    <row r="61" spans="1:7" ht="12.75">
      <c r="A61" s="148" t="s">
        <v>52</v>
      </c>
      <c r="B61" s="159">
        <v>1298</v>
      </c>
      <c r="C61" s="167">
        <f>B61*100/B7</f>
        <v>17.1784012705135</v>
      </c>
      <c r="D61" s="151"/>
      <c r="E61" s="151" t="s">
        <v>53</v>
      </c>
      <c r="F61" s="149">
        <v>2093</v>
      </c>
      <c r="G61" s="152">
        <f>F61*100/F$60</f>
        <v>75.91585056220529</v>
      </c>
    </row>
    <row r="62" spans="1:7" ht="12.75">
      <c r="A62" s="148" t="s">
        <v>54</v>
      </c>
      <c r="B62" s="159">
        <v>98</v>
      </c>
      <c r="C62" s="167">
        <f>B62*100/B7</f>
        <v>1.2969825304393858</v>
      </c>
      <c r="D62" s="151"/>
      <c r="E62" s="151" t="s">
        <v>55</v>
      </c>
      <c r="F62" s="149">
        <v>664</v>
      </c>
      <c r="G62" s="152">
        <f>F62*100/F$60</f>
        <v>24.084149437794704</v>
      </c>
    </row>
    <row r="63" spans="1:7" ht="12.75">
      <c r="A63" s="148" t="s">
        <v>56</v>
      </c>
      <c r="B63" s="159">
        <v>262</v>
      </c>
      <c r="C63" s="167">
        <f>B63*100/B7</f>
        <v>3.4674430915828482</v>
      </c>
      <c r="D63" s="151"/>
      <c r="E63" s="151"/>
      <c r="F63" s="144" t="s">
        <v>250</v>
      </c>
      <c r="G63" s="145"/>
    </row>
    <row r="64" spans="1:7" ht="12.75">
      <c r="A64" s="148" t="s">
        <v>57</v>
      </c>
      <c r="B64" s="159">
        <v>9</v>
      </c>
      <c r="C64" s="167">
        <f>B64*100/B7</f>
        <v>0.11911064055055585</v>
      </c>
      <c r="D64" s="151"/>
      <c r="E64" s="151" t="s">
        <v>58</v>
      </c>
      <c r="F64" s="144">
        <v>2.69</v>
      </c>
      <c r="G64" s="165" t="s">
        <v>261</v>
      </c>
    </row>
    <row r="65" spans="1:7" ht="13.5" thickBot="1">
      <c r="A65" s="170" t="s">
        <v>59</v>
      </c>
      <c r="B65" s="171">
        <v>206</v>
      </c>
      <c r="C65" s="172">
        <f>B65*100/B7</f>
        <v>2.726310217046056</v>
      </c>
      <c r="D65" s="173"/>
      <c r="E65" s="173" t="s">
        <v>60</v>
      </c>
      <c r="F65" s="174">
        <v>2.83</v>
      </c>
      <c r="G65" s="175" t="s">
        <v>261</v>
      </c>
    </row>
    <row r="66" ht="9" customHeight="1" thickTop="1"/>
    <row r="67" ht="12.75">
      <c r="A67" s="119" t="s">
        <v>61</v>
      </c>
    </row>
    <row r="68" ht="12.75">
      <c r="A68" s="119" t="s">
        <v>62</v>
      </c>
    </row>
    <row r="69" ht="12.75">
      <c r="A69" s="119" t="s">
        <v>63</v>
      </c>
    </row>
    <row r="70" ht="12.75">
      <c r="A70" s="119" t="s">
        <v>64</v>
      </c>
    </row>
    <row r="71" ht="12.75">
      <c r="A71" s="119" t="s">
        <v>65</v>
      </c>
    </row>
    <row r="73" ht="12.75">
      <c r="A73" s="119" t="s">
        <v>165</v>
      </c>
    </row>
    <row r="74" ht="12.75">
      <c r="A74" s="119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119">
        <v>7556</v>
      </c>
      <c r="G9" s="33">
        <f>(F9/$F$9)*100</f>
        <v>100</v>
      </c>
    </row>
    <row r="10" spans="1:7" ht="12.75">
      <c r="A10" s="29" t="s">
        <v>269</v>
      </c>
      <c r="B10" s="93">
        <v>2214</v>
      </c>
      <c r="C10" s="33">
        <f aca="true" t="shared" si="0" ref="C10:C15">(B10/$B$10)*100</f>
        <v>100</v>
      </c>
      <c r="E10" s="34" t="s">
        <v>270</v>
      </c>
      <c r="F10" s="119">
        <v>7314</v>
      </c>
      <c r="G10" s="84">
        <f aca="true" t="shared" si="1" ref="G10:G16">(F10/$F$9)*100</f>
        <v>96.79724722075173</v>
      </c>
    </row>
    <row r="11" spans="1:7" ht="12.75">
      <c r="A11" s="36" t="s">
        <v>271</v>
      </c>
      <c r="B11" s="98">
        <v>145</v>
      </c>
      <c r="C11" s="35">
        <f t="shared" si="0"/>
        <v>6.549232158988256</v>
      </c>
      <c r="E11" s="34" t="s">
        <v>272</v>
      </c>
      <c r="F11" s="119">
        <v>7250</v>
      </c>
      <c r="G11" s="84">
        <f t="shared" si="1"/>
        <v>95.9502382212811</v>
      </c>
    </row>
    <row r="12" spans="1:7" ht="12.75">
      <c r="A12" s="36" t="s">
        <v>273</v>
      </c>
      <c r="B12" s="98">
        <v>157</v>
      </c>
      <c r="C12" s="35">
        <f t="shared" si="0"/>
        <v>7.091237579042457</v>
      </c>
      <c r="E12" s="34" t="s">
        <v>274</v>
      </c>
      <c r="F12" s="119">
        <v>5824</v>
      </c>
      <c r="G12" s="84">
        <f t="shared" si="1"/>
        <v>77.07781895182636</v>
      </c>
    </row>
    <row r="13" spans="1:7" ht="12.75">
      <c r="A13" s="36" t="s">
        <v>275</v>
      </c>
      <c r="B13" s="98">
        <v>1035</v>
      </c>
      <c r="C13" s="35">
        <f t="shared" si="0"/>
        <v>46.7479674796748</v>
      </c>
      <c r="E13" s="34" t="s">
        <v>276</v>
      </c>
      <c r="F13" s="119">
        <v>1426</v>
      </c>
      <c r="G13" s="84">
        <f t="shared" si="1"/>
        <v>18.87241926945474</v>
      </c>
    </row>
    <row r="14" spans="1:7" ht="12.75">
      <c r="A14" s="36" t="s">
        <v>277</v>
      </c>
      <c r="B14" s="98">
        <v>557</v>
      </c>
      <c r="C14" s="35">
        <f t="shared" si="0"/>
        <v>25.158084914182478</v>
      </c>
      <c r="E14" s="34" t="s">
        <v>166</v>
      </c>
      <c r="F14" s="119">
        <v>64</v>
      </c>
      <c r="G14" s="84">
        <f t="shared" si="1"/>
        <v>0.8470089994706195</v>
      </c>
    </row>
    <row r="15" spans="1:7" ht="12.75">
      <c r="A15" s="36" t="s">
        <v>324</v>
      </c>
      <c r="B15" s="97">
        <v>320</v>
      </c>
      <c r="C15" s="35">
        <f t="shared" si="0"/>
        <v>14.453477868112014</v>
      </c>
      <c r="E15" s="34" t="s">
        <v>278</v>
      </c>
      <c r="F15" s="119">
        <v>242</v>
      </c>
      <c r="G15" s="84">
        <f t="shared" si="1"/>
        <v>3.2027527792482795</v>
      </c>
    </row>
    <row r="16" spans="1:7" ht="12.75">
      <c r="A16" s="36"/>
      <c r="B16" s="93" t="s">
        <v>250</v>
      </c>
      <c r="C16" s="10"/>
      <c r="E16" s="34" t="s">
        <v>279</v>
      </c>
      <c r="F16" s="119">
        <v>28</v>
      </c>
      <c r="G16" s="84">
        <f t="shared" si="1"/>
        <v>0.37056643726839594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119">
        <v>130</v>
      </c>
      <c r="G17" s="84">
        <f>(F17/$F$9)*100</f>
        <v>1.7204870301746955</v>
      </c>
    </row>
    <row r="18" spans="1:7" ht="12.75">
      <c r="A18" s="29" t="s">
        <v>282</v>
      </c>
      <c r="B18" s="93">
        <v>4910</v>
      </c>
      <c r="C18" s="33">
        <f>(B18/$B$18)*100</f>
        <v>100</v>
      </c>
      <c r="E18" s="34" t="s">
        <v>283</v>
      </c>
      <c r="F18" s="119">
        <v>112</v>
      </c>
      <c r="G18" s="84">
        <f>(F18/$F$9)*100</f>
        <v>1.4822657490735838</v>
      </c>
    </row>
    <row r="19" spans="1:7" ht="12.75">
      <c r="A19" s="36" t="s">
        <v>284</v>
      </c>
      <c r="B19" s="97">
        <v>259</v>
      </c>
      <c r="C19" s="84">
        <f aca="true" t="shared" si="2" ref="C19:C25">(B19/$B$18)*100</f>
        <v>5.274949083503055</v>
      </c>
      <c r="E19" s="34"/>
      <c r="F19" s="119" t="s">
        <v>250</v>
      </c>
      <c r="G19" s="84"/>
    </row>
    <row r="20" spans="1:7" ht="12.75">
      <c r="A20" s="36" t="s">
        <v>285</v>
      </c>
      <c r="B20" s="97">
        <v>670</v>
      </c>
      <c r="C20" s="84">
        <f t="shared" si="2"/>
        <v>13.64562118126273</v>
      </c>
      <c r="E20" s="31" t="s">
        <v>286</v>
      </c>
      <c r="F20" s="119" t="s">
        <v>250</v>
      </c>
      <c r="G20" s="84"/>
    </row>
    <row r="21" spans="1:7" ht="12.75">
      <c r="A21" s="36" t="s">
        <v>287</v>
      </c>
      <c r="B21" s="97">
        <v>1896</v>
      </c>
      <c r="C21" s="84">
        <f t="shared" si="2"/>
        <v>38.61507128309572</v>
      </c>
      <c r="E21" s="38" t="s">
        <v>167</v>
      </c>
      <c r="F21" s="119">
        <v>242</v>
      </c>
      <c r="G21" s="33">
        <f>(F21/$F$21)*100</f>
        <v>100</v>
      </c>
    </row>
    <row r="22" spans="1:7" ht="12.75">
      <c r="A22" s="36" t="s">
        <v>302</v>
      </c>
      <c r="B22" s="97">
        <v>996</v>
      </c>
      <c r="C22" s="84">
        <f t="shared" si="2"/>
        <v>20.28513238289206</v>
      </c>
      <c r="E22" s="34" t="s">
        <v>303</v>
      </c>
      <c r="F22" s="119">
        <v>127</v>
      </c>
      <c r="G22" s="84">
        <f aca="true" t="shared" si="3" ref="G22:G27">(F22/$F$21)*100</f>
        <v>52.47933884297521</v>
      </c>
    </row>
    <row r="23" spans="1:7" ht="12.75">
      <c r="A23" s="36" t="s">
        <v>304</v>
      </c>
      <c r="B23" s="97">
        <v>322</v>
      </c>
      <c r="C23" s="84">
        <f t="shared" si="2"/>
        <v>6.558044806517311</v>
      </c>
      <c r="E23" s="34" t="s">
        <v>305</v>
      </c>
      <c r="F23" s="119">
        <v>24</v>
      </c>
      <c r="G23" s="84">
        <f t="shared" si="3"/>
        <v>9.917355371900827</v>
      </c>
    </row>
    <row r="24" spans="1:7" ht="12.75">
      <c r="A24" s="36" t="s">
        <v>306</v>
      </c>
      <c r="B24" s="97">
        <v>554</v>
      </c>
      <c r="C24" s="84">
        <f t="shared" si="2"/>
        <v>11.283095723014256</v>
      </c>
      <c r="E24" s="34" t="s">
        <v>307</v>
      </c>
      <c r="F24" s="119">
        <v>0</v>
      </c>
      <c r="G24" s="84">
        <f t="shared" si="3"/>
        <v>0</v>
      </c>
    </row>
    <row r="25" spans="1:7" ht="12.75">
      <c r="A25" s="36" t="s">
        <v>308</v>
      </c>
      <c r="B25" s="97">
        <v>213</v>
      </c>
      <c r="C25" s="84">
        <f t="shared" si="2"/>
        <v>4.338085539714868</v>
      </c>
      <c r="E25" s="34" t="s">
        <v>309</v>
      </c>
      <c r="F25" s="119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119">
        <v>91</v>
      </c>
      <c r="G26" s="84">
        <f t="shared" si="3"/>
        <v>37.60330578512397</v>
      </c>
    </row>
    <row r="27" spans="1:7" ht="12.75">
      <c r="A27" s="36" t="s">
        <v>311</v>
      </c>
      <c r="B27" s="107">
        <v>81.1</v>
      </c>
      <c r="C27" s="37" t="s">
        <v>261</v>
      </c>
      <c r="E27" s="34" t="s">
        <v>312</v>
      </c>
      <c r="F27" s="119">
        <v>0</v>
      </c>
      <c r="G27" s="84">
        <f t="shared" si="3"/>
        <v>0</v>
      </c>
    </row>
    <row r="28" spans="1:7" ht="12.75">
      <c r="A28" s="36" t="s">
        <v>313</v>
      </c>
      <c r="B28" s="107">
        <v>15.6</v>
      </c>
      <c r="C28" s="37" t="s">
        <v>261</v>
      </c>
      <c r="E28" s="34"/>
      <c r="F28" s="119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119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119">
        <v>7073</v>
      </c>
      <c r="G30" s="33">
        <f>(F30/$F$30)*100</f>
        <v>100</v>
      </c>
      <c r="J30" s="39"/>
    </row>
    <row r="31" spans="1:10" ht="12.75">
      <c r="A31" s="95" t="s">
        <v>296</v>
      </c>
      <c r="B31" s="93">
        <v>5811</v>
      </c>
      <c r="C31" s="33">
        <f>(B31/$B$31)*100</f>
        <v>100</v>
      </c>
      <c r="E31" s="34" t="s">
        <v>317</v>
      </c>
      <c r="F31" s="119">
        <v>6530</v>
      </c>
      <c r="G31" s="101">
        <f>(F31/$F$30)*100</f>
        <v>92.32291813940337</v>
      </c>
      <c r="J31" s="39"/>
    </row>
    <row r="32" spans="1:10" ht="12.75">
      <c r="A32" s="36" t="s">
        <v>318</v>
      </c>
      <c r="B32" s="97">
        <v>1492</v>
      </c>
      <c r="C32" s="10">
        <f>(B32/$B$31)*100</f>
        <v>25.675443125107556</v>
      </c>
      <c r="E32" s="34" t="s">
        <v>319</v>
      </c>
      <c r="F32" s="119">
        <v>543</v>
      </c>
      <c r="G32" s="101">
        <f aca="true" t="shared" si="4" ref="G32:G39">(F32/$F$30)*100</f>
        <v>7.677081860596635</v>
      </c>
      <c r="J32" s="39"/>
    </row>
    <row r="33" spans="1:10" ht="12.75">
      <c r="A33" s="36" t="s">
        <v>320</v>
      </c>
      <c r="B33" s="97">
        <v>3444</v>
      </c>
      <c r="C33" s="10">
        <f aca="true" t="shared" si="5" ref="C33:C38">(B33/$B$31)*100</f>
        <v>59.266907589055236</v>
      </c>
      <c r="E33" s="34" t="s">
        <v>321</v>
      </c>
      <c r="F33" s="119">
        <v>220</v>
      </c>
      <c r="G33" s="101">
        <f t="shared" si="4"/>
        <v>3.1104199066874028</v>
      </c>
      <c r="J33" s="39"/>
    </row>
    <row r="34" spans="1:7" ht="12.75">
      <c r="A34" s="36" t="s">
        <v>322</v>
      </c>
      <c r="B34" s="97">
        <v>114</v>
      </c>
      <c r="C34" s="10">
        <f t="shared" si="5"/>
        <v>1.961796592669076</v>
      </c>
      <c r="E34" s="34" t="s">
        <v>323</v>
      </c>
      <c r="F34" s="119">
        <v>308</v>
      </c>
      <c r="G34" s="101">
        <f t="shared" si="4"/>
        <v>4.354587869362364</v>
      </c>
    </row>
    <row r="35" spans="1:7" ht="12.75">
      <c r="A35" s="36" t="s">
        <v>325</v>
      </c>
      <c r="B35" s="97">
        <v>428</v>
      </c>
      <c r="C35" s="10">
        <f t="shared" si="5"/>
        <v>7.3653415935295135</v>
      </c>
      <c r="E35" s="34" t="s">
        <v>321</v>
      </c>
      <c r="F35" s="119">
        <v>116</v>
      </c>
      <c r="G35" s="101">
        <f t="shared" si="4"/>
        <v>1.6400395871624487</v>
      </c>
    </row>
    <row r="36" spans="1:7" ht="12.75">
      <c r="A36" s="36" t="s">
        <v>297</v>
      </c>
      <c r="B36" s="97">
        <v>324</v>
      </c>
      <c r="C36" s="10">
        <f t="shared" si="5"/>
        <v>5.575632421270005</v>
      </c>
      <c r="E36" s="34" t="s">
        <v>327</v>
      </c>
      <c r="F36" s="119">
        <v>154</v>
      </c>
      <c r="G36" s="101">
        <f t="shared" si="4"/>
        <v>2.177293934681182</v>
      </c>
    </row>
    <row r="37" spans="1:7" ht="12.75">
      <c r="A37" s="36" t="s">
        <v>326</v>
      </c>
      <c r="B37" s="97">
        <v>333</v>
      </c>
      <c r="C37" s="10">
        <f t="shared" si="5"/>
        <v>5.730511099638616</v>
      </c>
      <c r="E37" s="34" t="s">
        <v>321</v>
      </c>
      <c r="F37" s="119">
        <v>60</v>
      </c>
      <c r="G37" s="101">
        <f t="shared" si="4"/>
        <v>0.8482963381874734</v>
      </c>
    </row>
    <row r="38" spans="1:7" ht="12.75">
      <c r="A38" s="36" t="s">
        <v>297</v>
      </c>
      <c r="B38" s="97">
        <v>179</v>
      </c>
      <c r="C38" s="10">
        <f t="shared" si="5"/>
        <v>3.080364825331268</v>
      </c>
      <c r="E38" s="34" t="s">
        <v>259</v>
      </c>
      <c r="F38" s="119">
        <v>56</v>
      </c>
      <c r="G38" s="101">
        <f t="shared" si="4"/>
        <v>0.7917432489749753</v>
      </c>
    </row>
    <row r="39" spans="1:7" ht="12.75">
      <c r="A39" s="36"/>
      <c r="B39" s="97" t="s">
        <v>250</v>
      </c>
      <c r="C39" s="10"/>
      <c r="E39" s="34" t="s">
        <v>321</v>
      </c>
      <c r="F39" s="119">
        <v>24</v>
      </c>
      <c r="G39" s="101">
        <f t="shared" si="4"/>
        <v>0.3393185352749894</v>
      </c>
    </row>
    <row r="40" spans="1:7" ht="12.75">
      <c r="A40" s="96" t="s">
        <v>298</v>
      </c>
      <c r="B40" s="93" t="s">
        <v>250</v>
      </c>
      <c r="C40" s="10"/>
      <c r="E40" s="1"/>
      <c r="F40" s="119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119" t="s">
        <v>250</v>
      </c>
      <c r="G41" s="101"/>
    </row>
    <row r="42" spans="1:9" ht="12.75">
      <c r="A42" s="96" t="s">
        <v>300</v>
      </c>
      <c r="B42" s="100">
        <v>181</v>
      </c>
      <c r="C42" s="33">
        <f>(B42/$B$42)*100</f>
        <v>100</v>
      </c>
      <c r="E42" s="31" t="s">
        <v>268</v>
      </c>
      <c r="F42" s="119">
        <v>7556</v>
      </c>
      <c r="G42" s="99">
        <f>(F42/$F$42)*100</f>
        <v>100</v>
      </c>
      <c r="I42" s="39"/>
    </row>
    <row r="43" spans="1:7" ht="12.75">
      <c r="A43" s="36" t="s">
        <v>301</v>
      </c>
      <c r="B43" s="98">
        <v>76</v>
      </c>
      <c r="C43" s="102">
        <f>(B43/$B$42)*100</f>
        <v>41.988950276243095</v>
      </c>
      <c r="E43" s="60" t="s">
        <v>168</v>
      </c>
      <c r="F43" s="119">
        <v>7826</v>
      </c>
      <c r="G43" s="106">
        <f aca="true" t="shared" si="6" ref="G43:G71">(F43/$F$42)*100</f>
        <v>103.57331921651667</v>
      </c>
    </row>
    <row r="44" spans="1:7" ht="12.75">
      <c r="A44" s="36"/>
      <c r="B44" s="93" t="s">
        <v>250</v>
      </c>
      <c r="C44" s="10"/>
      <c r="E44" s="1" t="s">
        <v>329</v>
      </c>
      <c r="F44" s="119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119">
        <v>66</v>
      </c>
      <c r="G45" s="101">
        <f t="shared" si="6"/>
        <v>0.8734780307040761</v>
      </c>
    </row>
    <row r="46" spans="1:7" ht="12.75">
      <c r="A46" s="29" t="s">
        <v>331</v>
      </c>
      <c r="B46" s="93">
        <v>5441</v>
      </c>
      <c r="C46" s="33">
        <f>(B46/$B$46)*100</f>
        <v>100</v>
      </c>
      <c r="E46" s="1" t="s">
        <v>332</v>
      </c>
      <c r="F46" s="119">
        <v>0</v>
      </c>
      <c r="G46" s="101">
        <f t="shared" si="6"/>
        <v>0</v>
      </c>
    </row>
    <row r="47" spans="1:7" ht="12.75">
      <c r="A47" s="36" t="s">
        <v>333</v>
      </c>
      <c r="B47" s="97">
        <v>805</v>
      </c>
      <c r="C47" s="10">
        <f>(B47/$B$46)*100</f>
        <v>14.795074434846537</v>
      </c>
      <c r="E47" s="1" t="s">
        <v>334</v>
      </c>
      <c r="F47" s="119">
        <v>153</v>
      </c>
      <c r="G47" s="101">
        <f t="shared" si="6"/>
        <v>2.024880889359449</v>
      </c>
    </row>
    <row r="48" spans="1:7" ht="12.75">
      <c r="A48" s="36"/>
      <c r="B48" s="93" t="s">
        <v>250</v>
      </c>
      <c r="C48" s="10"/>
      <c r="E48" s="1" t="s">
        <v>335</v>
      </c>
      <c r="F48" s="119">
        <v>908</v>
      </c>
      <c r="G48" s="101">
        <f t="shared" si="6"/>
        <v>12.016940179989412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119">
        <v>115</v>
      </c>
      <c r="G49" s="101">
        <f t="shared" si="6"/>
        <v>1.5219692959237692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119">
        <v>0</v>
      </c>
      <c r="G50" s="101">
        <f t="shared" si="6"/>
        <v>0</v>
      </c>
    </row>
    <row r="51" spans="1:7" ht="12.75">
      <c r="A51" s="5" t="s">
        <v>338</v>
      </c>
      <c r="B51" s="93">
        <v>1903</v>
      </c>
      <c r="C51" s="33">
        <f>(B51/$B$51)*100</f>
        <v>100</v>
      </c>
      <c r="E51" s="1" t="s">
        <v>339</v>
      </c>
      <c r="F51" s="119">
        <v>1034</v>
      </c>
      <c r="G51" s="101">
        <f t="shared" si="6"/>
        <v>13.684489147697192</v>
      </c>
    </row>
    <row r="52" spans="1:7" ht="12.75">
      <c r="A52" s="4" t="s">
        <v>340</v>
      </c>
      <c r="B52" s="98">
        <v>169</v>
      </c>
      <c r="C52" s="10">
        <f>(B52/$B$51)*100</f>
        <v>8.88071466106148</v>
      </c>
      <c r="E52" s="1" t="s">
        <v>341</v>
      </c>
      <c r="F52" s="119">
        <v>19</v>
      </c>
      <c r="G52" s="101">
        <f t="shared" si="6"/>
        <v>0.25145579671784013</v>
      </c>
    </row>
    <row r="53" spans="1:7" ht="12.75">
      <c r="A53" s="4"/>
      <c r="B53" s="93" t="s">
        <v>250</v>
      </c>
      <c r="C53" s="10"/>
      <c r="E53" s="1" t="s">
        <v>342</v>
      </c>
      <c r="F53" s="119">
        <v>33</v>
      </c>
      <c r="G53" s="101">
        <f t="shared" si="6"/>
        <v>0.4367390153520381</v>
      </c>
    </row>
    <row r="54" spans="1:7" ht="14.25">
      <c r="A54" s="5" t="s">
        <v>343</v>
      </c>
      <c r="B54" s="93">
        <v>4076</v>
      </c>
      <c r="C54" s="33">
        <f>(B54/$B$54)*100</f>
        <v>100</v>
      </c>
      <c r="E54" s="1" t="s">
        <v>201</v>
      </c>
      <c r="F54" s="119">
        <v>982</v>
      </c>
      <c r="G54" s="101">
        <f t="shared" si="6"/>
        <v>12.996294335627315</v>
      </c>
    </row>
    <row r="55" spans="1:7" ht="12.75">
      <c r="A55" s="4" t="s">
        <v>340</v>
      </c>
      <c r="B55" s="98">
        <v>663</v>
      </c>
      <c r="C55" s="10">
        <f>(B55/$B$54)*100</f>
        <v>16.26594700686948</v>
      </c>
      <c r="E55" s="1" t="s">
        <v>344</v>
      </c>
      <c r="F55" s="119">
        <v>1030</v>
      </c>
      <c r="G55" s="101">
        <f t="shared" si="6"/>
        <v>13.631551085230281</v>
      </c>
    </row>
    <row r="56" spans="1:7" ht="12.75">
      <c r="A56" s="4" t="s">
        <v>345</v>
      </c>
      <c r="B56" s="118">
        <v>47.4</v>
      </c>
      <c r="C56" s="37" t="s">
        <v>261</v>
      </c>
      <c r="E56" s="1" t="s">
        <v>346</v>
      </c>
      <c r="F56" s="119">
        <v>15</v>
      </c>
      <c r="G56" s="101">
        <f t="shared" si="6"/>
        <v>0.19851773425092642</v>
      </c>
    </row>
    <row r="57" spans="1:7" ht="12.75">
      <c r="A57" s="4" t="s">
        <v>347</v>
      </c>
      <c r="B57" s="98">
        <v>3413</v>
      </c>
      <c r="C57" s="10">
        <f>(B57/$B$54)*100</f>
        <v>83.73405299313052</v>
      </c>
      <c r="E57" s="1" t="s">
        <v>348</v>
      </c>
      <c r="F57" s="119">
        <v>8</v>
      </c>
      <c r="G57" s="101">
        <f t="shared" si="6"/>
        <v>0.10587612493382743</v>
      </c>
    </row>
    <row r="58" spans="1:7" ht="12.75">
      <c r="A58" s="4" t="s">
        <v>345</v>
      </c>
      <c r="B58" s="118">
        <v>76.6</v>
      </c>
      <c r="C58" s="37" t="s">
        <v>261</v>
      </c>
      <c r="E58" s="1" t="s">
        <v>349</v>
      </c>
      <c r="F58" s="119">
        <v>381</v>
      </c>
      <c r="G58" s="101">
        <f t="shared" si="6"/>
        <v>5.042350449973531</v>
      </c>
    </row>
    <row r="59" spans="1:7" ht="12.75">
      <c r="A59" s="4"/>
      <c r="B59" s="93" t="s">
        <v>250</v>
      </c>
      <c r="C59" s="10"/>
      <c r="E59" s="1" t="s">
        <v>350</v>
      </c>
      <c r="F59" s="119">
        <v>0</v>
      </c>
      <c r="G59" s="101">
        <f t="shared" si="6"/>
        <v>0</v>
      </c>
    </row>
    <row r="60" spans="1:7" ht="12.75">
      <c r="A60" s="5" t="s">
        <v>351</v>
      </c>
      <c r="B60" s="93">
        <v>1094</v>
      </c>
      <c r="C60" s="33">
        <f>(B60/$B$60)*100</f>
        <v>100</v>
      </c>
      <c r="E60" s="1" t="s">
        <v>352</v>
      </c>
      <c r="F60" s="119">
        <v>60</v>
      </c>
      <c r="G60" s="101">
        <f t="shared" si="6"/>
        <v>0.7940709370037057</v>
      </c>
    </row>
    <row r="61" spans="1:7" ht="12.75">
      <c r="A61" s="4" t="s">
        <v>340</v>
      </c>
      <c r="B61" s="97">
        <v>478</v>
      </c>
      <c r="C61" s="10">
        <f>(B61/$B$60)*100</f>
        <v>43.69287020109689</v>
      </c>
      <c r="E61" s="1" t="s">
        <v>353</v>
      </c>
      <c r="F61" s="119">
        <v>95</v>
      </c>
      <c r="G61" s="101">
        <f t="shared" si="6"/>
        <v>1.2572789835892006</v>
      </c>
    </row>
    <row r="62" spans="1:7" ht="12.75">
      <c r="A62" s="4"/>
      <c r="B62" s="93" t="s">
        <v>250</v>
      </c>
      <c r="C62" s="10"/>
      <c r="E62" s="1" t="s">
        <v>354</v>
      </c>
      <c r="F62" s="119">
        <v>39</v>
      </c>
      <c r="G62" s="101">
        <f t="shared" si="6"/>
        <v>0.5161461090524087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119">
        <v>6</v>
      </c>
      <c r="G63" s="101">
        <f t="shared" si="6"/>
        <v>0.07940709370037057</v>
      </c>
    </row>
    <row r="64" spans="1:7" ht="12.75">
      <c r="A64" s="29" t="s">
        <v>357</v>
      </c>
      <c r="B64" s="93">
        <v>7073</v>
      </c>
      <c r="C64" s="33">
        <f>(B64/$B$64)*100</f>
        <v>100</v>
      </c>
      <c r="E64" s="1" t="s">
        <v>358</v>
      </c>
      <c r="F64" s="119">
        <v>16</v>
      </c>
      <c r="G64" s="101">
        <f t="shared" si="6"/>
        <v>0.21175224986765487</v>
      </c>
    </row>
    <row r="65" spans="1:7" ht="12.75">
      <c r="A65" s="4" t="s">
        <v>256</v>
      </c>
      <c r="B65" s="97">
        <v>4888</v>
      </c>
      <c r="C65" s="10">
        <f>(B65/$B$64)*100</f>
        <v>69.10787501767284</v>
      </c>
      <c r="E65" s="1" t="s">
        <v>359</v>
      </c>
      <c r="F65" s="119">
        <v>58</v>
      </c>
      <c r="G65" s="101">
        <f t="shared" si="6"/>
        <v>0.7676019057702488</v>
      </c>
    </row>
    <row r="66" spans="1:7" ht="12.75">
      <c r="A66" s="4" t="s">
        <v>257</v>
      </c>
      <c r="B66" s="97">
        <v>2150</v>
      </c>
      <c r="C66" s="10">
        <f aca="true" t="shared" si="7" ref="C66:C71">(B66/$B$64)*100</f>
        <v>30.3972854517178</v>
      </c>
      <c r="E66" s="1" t="s">
        <v>360</v>
      </c>
      <c r="F66" s="119">
        <v>0</v>
      </c>
      <c r="G66" s="101">
        <f t="shared" si="6"/>
        <v>0</v>
      </c>
    </row>
    <row r="67" spans="1:7" ht="12.75">
      <c r="A67" s="4" t="s">
        <v>361</v>
      </c>
      <c r="B67" s="97">
        <v>1700</v>
      </c>
      <c r="C67" s="10">
        <f t="shared" si="7"/>
        <v>24.03506291531175</v>
      </c>
      <c r="E67" s="1" t="s">
        <v>362</v>
      </c>
      <c r="F67" s="119">
        <v>129</v>
      </c>
      <c r="G67" s="101">
        <f t="shared" si="6"/>
        <v>1.7072525145579671</v>
      </c>
    </row>
    <row r="68" spans="1:7" ht="12.75">
      <c r="A68" s="4" t="s">
        <v>363</v>
      </c>
      <c r="B68" s="97">
        <v>450</v>
      </c>
      <c r="C68" s="10">
        <f t="shared" si="7"/>
        <v>6.362222536406051</v>
      </c>
      <c r="E68" s="1" t="s">
        <v>364</v>
      </c>
      <c r="F68" s="119">
        <v>385</v>
      </c>
      <c r="G68" s="101">
        <f t="shared" si="6"/>
        <v>5.095288512440445</v>
      </c>
    </row>
    <row r="69" spans="1:7" ht="12.75">
      <c r="A69" s="4" t="s">
        <v>365</v>
      </c>
      <c r="B69" s="97">
        <v>269</v>
      </c>
      <c r="C69" s="10">
        <f t="shared" si="7"/>
        <v>3.8031952495405057</v>
      </c>
      <c r="E69" s="1" t="s">
        <v>366</v>
      </c>
      <c r="F69" s="119">
        <v>108</v>
      </c>
      <c r="G69" s="101">
        <f t="shared" si="6"/>
        <v>1.4293276866066702</v>
      </c>
    </row>
    <row r="70" spans="1:7" ht="12.75">
      <c r="A70" s="4" t="s">
        <v>367</v>
      </c>
      <c r="B70" s="97">
        <v>181</v>
      </c>
      <c r="C70" s="10">
        <f t="shared" si="7"/>
        <v>2.559027286865545</v>
      </c>
      <c r="E70" s="1" t="s">
        <v>368</v>
      </c>
      <c r="F70" s="119">
        <v>36</v>
      </c>
      <c r="G70" s="101">
        <f t="shared" si="6"/>
        <v>0.4764425622022234</v>
      </c>
    </row>
    <row r="71" spans="1:7" ht="12.75">
      <c r="A71" s="7" t="s">
        <v>258</v>
      </c>
      <c r="B71" s="103">
        <v>35</v>
      </c>
      <c r="C71" s="40">
        <f t="shared" si="7"/>
        <v>0.49483953060935953</v>
      </c>
      <c r="D71" s="41"/>
      <c r="E71" s="9" t="s">
        <v>369</v>
      </c>
      <c r="F71" s="119">
        <v>2150</v>
      </c>
      <c r="G71" s="104">
        <f t="shared" si="6"/>
        <v>28.45420857596612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5716</v>
      </c>
      <c r="C9" s="81">
        <f>(B9/$B$9)*100</f>
        <v>100</v>
      </c>
      <c r="D9" s="65"/>
      <c r="E9" s="79" t="s">
        <v>381</v>
      </c>
      <c r="F9" s="80">
        <v>2756</v>
      </c>
      <c r="G9" s="81">
        <f>(F9/$F$9)*100</f>
        <v>100</v>
      </c>
    </row>
    <row r="10" spans="1:7" ht="12.75">
      <c r="A10" s="82" t="s">
        <v>382</v>
      </c>
      <c r="B10" s="97">
        <v>3576</v>
      </c>
      <c r="C10" s="105">
        <f>(B10/$B$9)*100</f>
        <v>62.56123163051085</v>
      </c>
      <c r="D10" s="65"/>
      <c r="E10" s="78" t="s">
        <v>383</v>
      </c>
      <c r="F10" s="97">
        <v>331</v>
      </c>
      <c r="G10" s="105">
        <f aca="true" t="shared" si="0" ref="G10:G19">(F10/$F$9)*100</f>
        <v>12.010159651669087</v>
      </c>
    </row>
    <row r="11" spans="1:7" ht="12.75">
      <c r="A11" s="82" t="s">
        <v>384</v>
      </c>
      <c r="B11" s="97">
        <v>3576</v>
      </c>
      <c r="C11" s="105">
        <f aca="true" t="shared" si="1" ref="C11:C16">(B11/$B$9)*100</f>
        <v>62.56123163051085</v>
      </c>
      <c r="D11" s="65"/>
      <c r="E11" s="78" t="s">
        <v>385</v>
      </c>
      <c r="F11" s="97">
        <v>120</v>
      </c>
      <c r="G11" s="105">
        <f t="shared" si="0"/>
        <v>4.354136429608127</v>
      </c>
    </row>
    <row r="12" spans="1:7" ht="12.75">
      <c r="A12" s="82" t="s">
        <v>386</v>
      </c>
      <c r="B12" s="97">
        <v>3315</v>
      </c>
      <c r="C12" s="105">
        <f>(B12/$B$9)*100</f>
        <v>57.99510146955913</v>
      </c>
      <c r="D12" s="65"/>
      <c r="E12" s="78" t="s">
        <v>387</v>
      </c>
      <c r="F12" s="97">
        <v>311</v>
      </c>
      <c r="G12" s="105">
        <f t="shared" si="0"/>
        <v>11.284470246734397</v>
      </c>
    </row>
    <row r="13" spans="1:7" ht="12.75">
      <c r="A13" s="82" t="s">
        <v>388</v>
      </c>
      <c r="B13" s="97">
        <v>261</v>
      </c>
      <c r="C13" s="105">
        <f>(B13/$B$9)*100</f>
        <v>4.566130160951714</v>
      </c>
      <c r="D13" s="65"/>
      <c r="E13" s="78" t="s">
        <v>389</v>
      </c>
      <c r="F13" s="97">
        <v>386</v>
      </c>
      <c r="G13" s="105">
        <f t="shared" si="0"/>
        <v>14.005805515239478</v>
      </c>
    </row>
    <row r="14" spans="1:7" ht="12.75">
      <c r="A14" s="82" t="s">
        <v>390</v>
      </c>
      <c r="B14" s="108">
        <v>7.3</v>
      </c>
      <c r="C14" s="111" t="s">
        <v>261</v>
      </c>
      <c r="D14" s="65"/>
      <c r="E14" s="78" t="s">
        <v>391</v>
      </c>
      <c r="F14" s="97">
        <v>319</v>
      </c>
      <c r="G14" s="105">
        <f t="shared" si="0"/>
        <v>11.574746008708273</v>
      </c>
    </row>
    <row r="15" spans="1:7" ht="12.75">
      <c r="A15" s="82" t="s">
        <v>392</v>
      </c>
      <c r="B15" s="108">
        <v>0</v>
      </c>
      <c r="C15" s="105">
        <f t="shared" si="1"/>
        <v>0</v>
      </c>
      <c r="D15" s="65"/>
      <c r="E15" s="78" t="s">
        <v>393</v>
      </c>
      <c r="F15" s="97">
        <v>669</v>
      </c>
      <c r="G15" s="105">
        <f t="shared" si="0"/>
        <v>24.274310595065312</v>
      </c>
    </row>
    <row r="16" spans="1:7" ht="12.75">
      <c r="A16" s="82" t="s">
        <v>67</v>
      </c>
      <c r="B16" s="97">
        <v>2140</v>
      </c>
      <c r="C16" s="105">
        <f t="shared" si="1"/>
        <v>37.43876836948915</v>
      </c>
      <c r="D16" s="65"/>
      <c r="E16" s="78" t="s">
        <v>68</v>
      </c>
      <c r="F16" s="97">
        <v>368</v>
      </c>
      <c r="G16" s="105">
        <f t="shared" si="0"/>
        <v>13.352685050798257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184</v>
      </c>
      <c r="G17" s="105">
        <f t="shared" si="0"/>
        <v>6.676342525399129</v>
      </c>
    </row>
    <row r="18" spans="1:7" ht="12.75">
      <c r="A18" s="77" t="s">
        <v>70</v>
      </c>
      <c r="B18" s="80">
        <v>2993</v>
      </c>
      <c r="C18" s="81">
        <f>(B18/$B$18)*100</f>
        <v>100</v>
      </c>
      <c r="D18" s="65"/>
      <c r="E18" s="78" t="s">
        <v>170</v>
      </c>
      <c r="F18" s="97">
        <v>61</v>
      </c>
      <c r="G18" s="105">
        <f t="shared" si="0"/>
        <v>2.2133526850507983</v>
      </c>
    </row>
    <row r="19" spans="1:9" ht="12.75">
      <c r="A19" s="82" t="s">
        <v>382</v>
      </c>
      <c r="B19" s="97">
        <v>1661</v>
      </c>
      <c r="C19" s="105">
        <f>(B19/$B$18)*100</f>
        <v>55.49615770130304</v>
      </c>
      <c r="D19" s="65"/>
      <c r="E19" s="78" t="s">
        <v>169</v>
      </c>
      <c r="F19" s="98">
        <v>7</v>
      </c>
      <c r="G19" s="105">
        <f t="shared" si="0"/>
        <v>0.2539912917271408</v>
      </c>
      <c r="I19" s="116"/>
    </row>
    <row r="20" spans="1:7" ht="12.75">
      <c r="A20" s="82" t="s">
        <v>384</v>
      </c>
      <c r="B20" s="97">
        <v>1661</v>
      </c>
      <c r="C20" s="105">
        <f>(B20/$B$18)*100</f>
        <v>55.49615770130304</v>
      </c>
      <c r="D20" s="65"/>
      <c r="E20" s="78" t="s">
        <v>71</v>
      </c>
      <c r="F20" s="97">
        <v>47861</v>
      </c>
      <c r="G20" s="111" t="s">
        <v>261</v>
      </c>
    </row>
    <row r="21" spans="1:7" ht="12.75">
      <c r="A21" s="82" t="s">
        <v>386</v>
      </c>
      <c r="B21" s="97">
        <v>1535</v>
      </c>
      <c r="C21" s="105">
        <f>(B21/$B$18)*100</f>
        <v>51.28633478115603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2018</v>
      </c>
      <c r="G22" s="105">
        <f>(F22/$F$9)*100</f>
        <v>73.22206095791002</v>
      </c>
    </row>
    <row r="23" spans="1:7" ht="12.75">
      <c r="A23" s="77" t="s">
        <v>73</v>
      </c>
      <c r="B23" s="80">
        <v>602</v>
      </c>
      <c r="C23" s="81">
        <f>(B23/$B$23)*100</f>
        <v>100</v>
      </c>
      <c r="D23" s="65"/>
      <c r="E23" s="78" t="s">
        <v>74</v>
      </c>
      <c r="F23" s="97">
        <v>53743</v>
      </c>
      <c r="G23" s="111" t="s">
        <v>261</v>
      </c>
    </row>
    <row r="24" spans="1:7" ht="12.75">
      <c r="A24" s="82" t="s">
        <v>75</v>
      </c>
      <c r="B24" s="97">
        <v>349</v>
      </c>
      <c r="C24" s="105">
        <f>(B24/$B$23)*100</f>
        <v>57.9734219269103</v>
      </c>
      <c r="D24" s="65"/>
      <c r="E24" s="78" t="s">
        <v>76</v>
      </c>
      <c r="F24" s="97">
        <v>930</v>
      </c>
      <c r="G24" s="105">
        <f>(F24/$F$9)*100</f>
        <v>33.744557329462985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11934</v>
      </c>
      <c r="G25" s="111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132</v>
      </c>
      <c r="G26" s="105">
        <f>(F26/$F$9)*100</f>
        <v>4.78955007256894</v>
      </c>
    </row>
    <row r="27" spans="1:7" ht="12.75">
      <c r="A27" s="77" t="s">
        <v>85</v>
      </c>
      <c r="B27" s="80">
        <v>3194</v>
      </c>
      <c r="C27" s="81">
        <f>(B27/$B$27)*100</f>
        <v>100</v>
      </c>
      <c r="D27" s="65"/>
      <c r="E27" s="78" t="s">
        <v>78</v>
      </c>
      <c r="F27" s="98">
        <v>6291</v>
      </c>
      <c r="G27" s="111" t="s">
        <v>261</v>
      </c>
    </row>
    <row r="28" spans="1:7" ht="12.75">
      <c r="A28" s="82" t="s">
        <v>86</v>
      </c>
      <c r="B28" s="97">
        <v>2800</v>
      </c>
      <c r="C28" s="105">
        <f aca="true" t="shared" si="2" ref="C28:C33">(B28/$B$27)*100</f>
        <v>87.66437069505322</v>
      </c>
      <c r="D28" s="65"/>
      <c r="E28" s="78" t="s">
        <v>79</v>
      </c>
      <c r="F28" s="97">
        <v>193</v>
      </c>
      <c r="G28" s="105">
        <f>(F28/$F$9)*100</f>
        <v>7.002902757619739</v>
      </c>
    </row>
    <row r="29" spans="1:7" ht="12.75">
      <c r="A29" s="82" t="s">
        <v>87</v>
      </c>
      <c r="B29" s="97">
        <v>237</v>
      </c>
      <c r="C29" s="105">
        <f t="shared" si="2"/>
        <v>7.420162805259863</v>
      </c>
      <c r="D29" s="65"/>
      <c r="E29" s="78" t="s">
        <v>80</v>
      </c>
      <c r="F29" s="97">
        <v>2581</v>
      </c>
      <c r="G29" s="111" t="s">
        <v>261</v>
      </c>
    </row>
    <row r="30" spans="1:7" ht="12.75">
      <c r="A30" s="82" t="s">
        <v>88</v>
      </c>
      <c r="B30" s="97">
        <v>17</v>
      </c>
      <c r="C30" s="105">
        <f t="shared" si="2"/>
        <v>0.5322479649342517</v>
      </c>
      <c r="D30" s="65"/>
      <c r="E30" s="78" t="s">
        <v>81</v>
      </c>
      <c r="F30" s="97">
        <v>603</v>
      </c>
      <c r="G30" s="105">
        <f>(F30/$F$9)*100</f>
        <v>21.87953555878084</v>
      </c>
    </row>
    <row r="31" spans="1:7" ht="12.75">
      <c r="A31" s="82" t="s">
        <v>115</v>
      </c>
      <c r="B31" s="97">
        <v>27</v>
      </c>
      <c r="C31" s="105">
        <f t="shared" si="2"/>
        <v>0.8453350031308704</v>
      </c>
      <c r="D31" s="65"/>
      <c r="E31" s="78" t="s">
        <v>82</v>
      </c>
      <c r="F31" s="97">
        <v>13584</v>
      </c>
      <c r="G31" s="111" t="s">
        <v>261</v>
      </c>
    </row>
    <row r="32" spans="1:7" ht="12.75">
      <c r="A32" s="82" t="s">
        <v>89</v>
      </c>
      <c r="B32" s="97">
        <v>29</v>
      </c>
      <c r="C32" s="105">
        <f t="shared" si="2"/>
        <v>0.9079524107701942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84</v>
      </c>
      <c r="C33" s="105">
        <f t="shared" si="2"/>
        <v>2.6299311208515967</v>
      </c>
      <c r="D33" s="65"/>
      <c r="E33" s="79" t="s">
        <v>84</v>
      </c>
      <c r="F33" s="80">
        <v>2152</v>
      </c>
      <c r="G33" s="81">
        <f>(F33/$F$33)*100</f>
        <v>100</v>
      </c>
    </row>
    <row r="34" spans="1:7" ht="12.75">
      <c r="A34" s="82" t="s">
        <v>91</v>
      </c>
      <c r="B34" s="120">
        <v>19.8</v>
      </c>
      <c r="C34" s="111" t="s">
        <v>261</v>
      </c>
      <c r="D34" s="65"/>
      <c r="E34" s="78" t="s">
        <v>383</v>
      </c>
      <c r="F34" s="97">
        <v>147</v>
      </c>
      <c r="G34" s="105">
        <f aca="true" t="shared" si="3" ref="G34:G43">(F34/$F$33)*100</f>
        <v>6.830855018587361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78</v>
      </c>
      <c r="G35" s="105">
        <f t="shared" si="3"/>
        <v>3.62453531598513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268</v>
      </c>
      <c r="G36" s="105">
        <f t="shared" si="3"/>
        <v>12.453531598513012</v>
      </c>
    </row>
    <row r="37" spans="1:7" ht="12.75">
      <c r="A37" s="77" t="s">
        <v>94</v>
      </c>
      <c r="B37" s="80">
        <v>3315</v>
      </c>
      <c r="C37" s="81">
        <f>(B37/$B$37)*100</f>
        <v>100</v>
      </c>
      <c r="D37" s="65"/>
      <c r="E37" s="78" t="s">
        <v>389</v>
      </c>
      <c r="F37" s="97">
        <v>280</v>
      </c>
      <c r="G37" s="105">
        <f t="shared" si="3"/>
        <v>13.011152416356877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250</v>
      </c>
      <c r="G38" s="105">
        <f t="shared" si="3"/>
        <v>11.617100371747211</v>
      </c>
    </row>
    <row r="39" spans="1:7" ht="12.75">
      <c r="A39" s="82" t="s">
        <v>97</v>
      </c>
      <c r="B39" s="98">
        <v>982</v>
      </c>
      <c r="C39" s="105">
        <f>(B39/$B$37)*100</f>
        <v>29.62292609351433</v>
      </c>
      <c r="D39" s="65"/>
      <c r="E39" s="78" t="s">
        <v>393</v>
      </c>
      <c r="F39" s="97">
        <v>569</v>
      </c>
      <c r="G39" s="105">
        <f t="shared" si="3"/>
        <v>26.440520446096656</v>
      </c>
    </row>
    <row r="40" spans="1:7" ht="12.75">
      <c r="A40" s="82" t="s">
        <v>98</v>
      </c>
      <c r="B40" s="98">
        <v>508</v>
      </c>
      <c r="C40" s="105">
        <f>(B40/$B$37)*100</f>
        <v>15.324283559577678</v>
      </c>
      <c r="D40" s="65"/>
      <c r="E40" s="78" t="s">
        <v>68</v>
      </c>
      <c r="F40" s="97">
        <v>322</v>
      </c>
      <c r="G40" s="105">
        <f t="shared" si="3"/>
        <v>14.96282527881041</v>
      </c>
    </row>
    <row r="41" spans="1:7" ht="12.75">
      <c r="A41" s="82" t="s">
        <v>100</v>
      </c>
      <c r="B41" s="98">
        <v>938</v>
      </c>
      <c r="C41" s="105">
        <f>(B41/$B$37)*100</f>
        <v>28.295625942684765</v>
      </c>
      <c r="D41" s="65"/>
      <c r="E41" s="78" t="s">
        <v>69</v>
      </c>
      <c r="F41" s="97">
        <v>179</v>
      </c>
      <c r="G41" s="105">
        <f t="shared" si="3"/>
        <v>8.317843866171003</v>
      </c>
    </row>
    <row r="42" spans="1:7" ht="12.75">
      <c r="A42" s="82" t="s">
        <v>260</v>
      </c>
      <c r="B42" s="98">
        <v>36</v>
      </c>
      <c r="C42" s="105">
        <f>(B42/$B$37)*100</f>
        <v>1.085972850678733</v>
      </c>
      <c r="D42" s="65"/>
      <c r="E42" s="78" t="s">
        <v>170</v>
      </c>
      <c r="F42" s="97">
        <v>52</v>
      </c>
      <c r="G42" s="105">
        <f t="shared" si="3"/>
        <v>2.41635687732342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7</v>
      </c>
      <c r="G43" s="105">
        <f t="shared" si="3"/>
        <v>0.3252788104089219</v>
      </c>
    </row>
    <row r="44" spans="1:7" ht="12.75">
      <c r="A44" s="82" t="s">
        <v>291</v>
      </c>
      <c r="B44" s="98">
        <v>229</v>
      </c>
      <c r="C44" s="105">
        <f>(B44/$B$37)*100</f>
        <v>6.907993966817497</v>
      </c>
      <c r="D44" s="65"/>
      <c r="E44" s="78" t="s">
        <v>93</v>
      </c>
      <c r="F44" s="97">
        <v>51472</v>
      </c>
      <c r="G44" s="111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622</v>
      </c>
      <c r="C46" s="105">
        <f>(B46/$B$37)*100</f>
        <v>18.763197586727</v>
      </c>
      <c r="D46" s="65"/>
      <c r="E46" s="78" t="s">
        <v>96</v>
      </c>
      <c r="F46" s="97">
        <v>18884</v>
      </c>
      <c r="G46" s="111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37064</v>
      </c>
      <c r="G48" s="111" t="s">
        <v>261</v>
      </c>
    </row>
    <row r="49" spans="1:7" ht="13.5" thickBot="1">
      <c r="A49" s="82" t="s">
        <v>292</v>
      </c>
      <c r="B49" s="98">
        <v>66</v>
      </c>
      <c r="C49" s="105">
        <f aca="true" t="shared" si="4" ref="C49:C55">(B49/$B$37)*100</f>
        <v>1.9909502262443437</v>
      </c>
      <c r="D49" s="87"/>
      <c r="E49" s="88" t="s">
        <v>102</v>
      </c>
      <c r="F49" s="112">
        <v>23719</v>
      </c>
      <c r="G49" s="113" t="s">
        <v>261</v>
      </c>
    </row>
    <row r="50" spans="1:7" ht="13.5" thickTop="1">
      <c r="A50" s="82" t="s">
        <v>116</v>
      </c>
      <c r="B50" s="98">
        <v>98</v>
      </c>
      <c r="C50" s="105">
        <f t="shared" si="4"/>
        <v>2.956259426847662</v>
      </c>
      <c r="D50" s="65"/>
      <c r="E50" s="78"/>
      <c r="F50" s="86"/>
      <c r="G50" s="85"/>
    </row>
    <row r="51" spans="1:7" ht="12.75">
      <c r="A51" s="82" t="s">
        <v>117</v>
      </c>
      <c r="B51" s="98">
        <v>542</v>
      </c>
      <c r="C51" s="105">
        <f t="shared" si="4"/>
        <v>16.3499245852187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144</v>
      </c>
      <c r="C52" s="105">
        <f t="shared" si="4"/>
        <v>4.343891402714932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317</v>
      </c>
      <c r="C53" s="105">
        <f t="shared" si="4"/>
        <v>9.562594268476621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263</v>
      </c>
      <c r="C54" s="105">
        <f t="shared" si="4"/>
        <v>7.933634992458521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19</v>
      </c>
      <c r="C55" s="105">
        <f t="shared" si="4"/>
        <v>0.5731523378582202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5" t="s">
        <v>395</v>
      </c>
    </row>
    <row r="57" spans="1:12" ht="12.75">
      <c r="A57" s="82" t="s">
        <v>372</v>
      </c>
      <c r="B57" s="98">
        <v>181</v>
      </c>
      <c r="C57" s="105">
        <f>(B57/$B$37)*100</f>
        <v>5.460030165912519</v>
      </c>
      <c r="D57" s="65"/>
      <c r="E57" s="79" t="s">
        <v>84</v>
      </c>
      <c r="F57" s="80">
        <v>217</v>
      </c>
      <c r="G57" s="105">
        <f>(F57/L57)*100</f>
        <v>10.08364312267658</v>
      </c>
      <c r="H57" s="79" t="s">
        <v>84</v>
      </c>
      <c r="L57" s="15">
        <v>2152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176</v>
      </c>
      <c r="G58" s="105">
        <f>(F58/L58)*100</f>
        <v>15.398075240594924</v>
      </c>
      <c r="H58" s="78" t="s">
        <v>118</v>
      </c>
      <c r="L58" s="15">
        <v>1143</v>
      </c>
    </row>
    <row r="59" spans="1:12" ht="12.75">
      <c r="A59" s="82" t="s">
        <v>112</v>
      </c>
      <c r="B59" s="98">
        <v>243</v>
      </c>
      <c r="C59" s="105">
        <f>(B59/$B$37)*100</f>
        <v>7.330316742081449</v>
      </c>
      <c r="D59" s="65"/>
      <c r="E59" s="78" t="s">
        <v>120</v>
      </c>
      <c r="F59" s="97">
        <v>118</v>
      </c>
      <c r="G59" s="105">
        <f>(F59/L59)*100</f>
        <v>31.05263157894737</v>
      </c>
      <c r="H59" s="78" t="s">
        <v>120</v>
      </c>
      <c r="L59" s="15">
        <v>380</v>
      </c>
    </row>
    <row r="60" spans="1:7" ht="12.75">
      <c r="A60" s="82" t="s">
        <v>113</v>
      </c>
      <c r="B60" s="98">
        <v>869</v>
      </c>
      <c r="C60" s="105">
        <f>(B60/$B$37)*100</f>
        <v>26.214177978883864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179</v>
      </c>
      <c r="C62" s="105">
        <f>(B62/$B$37)*100</f>
        <v>5.399698340874812</v>
      </c>
      <c r="D62" s="65"/>
      <c r="E62" s="79" t="s">
        <v>123</v>
      </c>
      <c r="F62" s="80">
        <v>161</v>
      </c>
      <c r="G62" s="105">
        <f>(F62/L62)*100</f>
        <v>40.966921119592875</v>
      </c>
      <c r="H62" s="79" t="s">
        <v>394</v>
      </c>
      <c r="L62" s="15">
        <v>393</v>
      </c>
    </row>
    <row r="63" spans="1:12" ht="12.75">
      <c r="A63" s="61" t="s">
        <v>293</v>
      </c>
      <c r="B63" s="98">
        <v>125</v>
      </c>
      <c r="C63" s="105">
        <f>(B63/$B$37)*100</f>
        <v>3.770739064856712</v>
      </c>
      <c r="D63" s="65"/>
      <c r="E63" s="78" t="s">
        <v>118</v>
      </c>
      <c r="F63" s="97">
        <v>161</v>
      </c>
      <c r="G63" s="105">
        <f>(F63/L63)*100</f>
        <v>53.135313531353134</v>
      </c>
      <c r="H63" s="78" t="s">
        <v>118</v>
      </c>
      <c r="L63" s="15">
        <v>303</v>
      </c>
    </row>
    <row r="64" spans="1:12" ht="12.75">
      <c r="A64" s="82" t="s">
        <v>114</v>
      </c>
      <c r="B64" s="98">
        <v>269</v>
      </c>
      <c r="C64" s="105">
        <f>(B64/$B$37)*100</f>
        <v>8.114630467571644</v>
      </c>
      <c r="D64" s="65"/>
      <c r="E64" s="78" t="s">
        <v>120</v>
      </c>
      <c r="F64" s="97">
        <v>113</v>
      </c>
      <c r="G64" s="105">
        <f>(F64/L64)*100</f>
        <v>81.88405797101449</v>
      </c>
      <c r="H64" s="78" t="s">
        <v>120</v>
      </c>
      <c r="L64" s="15">
        <v>138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1032</v>
      </c>
      <c r="G66" s="105">
        <f aca="true" t="shared" si="5" ref="G66:G71">(F66/L66)*100</f>
        <v>13.687002652519894</v>
      </c>
      <c r="H66" s="79" t="s">
        <v>124</v>
      </c>
      <c r="L66" s="15">
        <v>7540</v>
      </c>
    </row>
    <row r="67" spans="1:12" ht="12.75">
      <c r="A67" s="82" t="s">
        <v>126</v>
      </c>
      <c r="B67" s="97">
        <v>2363</v>
      </c>
      <c r="C67" s="105">
        <f>(B67/$B$37)*100</f>
        <v>71.28205128205128</v>
      </c>
      <c r="D67" s="65"/>
      <c r="E67" s="78" t="s">
        <v>262</v>
      </c>
      <c r="F67" s="97">
        <v>545</v>
      </c>
      <c r="G67" s="105">
        <f t="shared" si="5"/>
        <v>10.016541077007902</v>
      </c>
      <c r="H67" s="78" t="s">
        <v>262</v>
      </c>
      <c r="L67" s="15">
        <v>5441</v>
      </c>
    </row>
    <row r="68" spans="1:12" ht="12.75">
      <c r="A68" s="82" t="s">
        <v>128</v>
      </c>
      <c r="B68" s="97">
        <v>672</v>
      </c>
      <c r="C68" s="105">
        <f>(B68/$B$37)*100</f>
        <v>20.271493212669682</v>
      </c>
      <c r="D68" s="65"/>
      <c r="E68" s="78" t="s">
        <v>127</v>
      </c>
      <c r="F68" s="97">
        <v>118</v>
      </c>
      <c r="G68" s="105">
        <f t="shared" si="5"/>
        <v>10.786106032906764</v>
      </c>
      <c r="H68" s="78" t="s">
        <v>127</v>
      </c>
      <c r="L68" s="15">
        <v>1094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487</v>
      </c>
      <c r="G69" s="105">
        <f t="shared" si="5"/>
        <v>23.201524535493093</v>
      </c>
      <c r="H69" s="78" t="s">
        <v>129</v>
      </c>
      <c r="L69" s="15">
        <v>2099</v>
      </c>
    </row>
    <row r="70" spans="1:12" ht="12.75">
      <c r="A70" s="82" t="s">
        <v>376</v>
      </c>
      <c r="B70" s="97">
        <v>255</v>
      </c>
      <c r="C70" s="105">
        <f>(B70/$B$37)*100</f>
        <v>7.6923076923076925</v>
      </c>
      <c r="D70" s="65"/>
      <c r="E70" s="78" t="s">
        <v>130</v>
      </c>
      <c r="F70" s="97">
        <v>351</v>
      </c>
      <c r="G70" s="105">
        <f t="shared" si="5"/>
        <v>21.72029702970297</v>
      </c>
      <c r="H70" s="78" t="s">
        <v>130</v>
      </c>
      <c r="L70" s="15">
        <v>1616</v>
      </c>
    </row>
    <row r="71" spans="1:12" ht="13.5" thickBot="1">
      <c r="A71" s="90" t="s">
        <v>371</v>
      </c>
      <c r="B71" s="109">
        <v>25</v>
      </c>
      <c r="C71" s="110">
        <f>(B71/$B$37)*100</f>
        <v>0.7541478129713424</v>
      </c>
      <c r="D71" s="91"/>
      <c r="E71" s="92" t="s">
        <v>131</v>
      </c>
      <c r="F71" s="109">
        <v>238</v>
      </c>
      <c r="G71" s="117">
        <f t="shared" si="5"/>
        <v>29.274292742927425</v>
      </c>
      <c r="H71" s="92" t="s">
        <v>131</v>
      </c>
      <c r="L71" s="15">
        <v>813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2881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2757</v>
      </c>
      <c r="G9" s="81">
        <f>(F9/$F$9)*100</f>
        <v>100</v>
      </c>
      <c r="I9" s="53"/>
    </row>
    <row r="10" spans="1:7" ht="12.75">
      <c r="A10" s="36" t="s">
        <v>137</v>
      </c>
      <c r="B10" s="97">
        <v>2409</v>
      </c>
      <c r="C10" s="105">
        <f aca="true" t="shared" si="0" ref="C10:C18">(B10/$B$8)*100</f>
        <v>83.61679972231863</v>
      </c>
      <c r="E10" s="32" t="s">
        <v>138</v>
      </c>
      <c r="F10" s="97">
        <v>2706</v>
      </c>
      <c r="G10" s="105">
        <f>(F10/$F$9)*100</f>
        <v>98.15016322089227</v>
      </c>
    </row>
    <row r="11" spans="1:7" ht="12.75">
      <c r="A11" s="36" t="s">
        <v>139</v>
      </c>
      <c r="B11" s="97">
        <v>54</v>
      </c>
      <c r="C11" s="105">
        <f t="shared" si="0"/>
        <v>1.8743491843110032</v>
      </c>
      <c r="E11" s="32" t="s">
        <v>140</v>
      </c>
      <c r="F11" s="97">
        <v>46</v>
      </c>
      <c r="G11" s="105">
        <f>(F11/$F$9)*100</f>
        <v>1.6684802321363803</v>
      </c>
    </row>
    <row r="12" spans="1:7" ht="12.75">
      <c r="A12" s="36" t="s">
        <v>141</v>
      </c>
      <c r="B12" s="97">
        <v>51</v>
      </c>
      <c r="C12" s="105">
        <f t="shared" si="0"/>
        <v>1.770218674071503</v>
      </c>
      <c r="E12" s="32" t="s">
        <v>142</v>
      </c>
      <c r="F12" s="97">
        <v>5</v>
      </c>
      <c r="G12" s="105">
        <f>(F12/$F$9)*100</f>
        <v>0.18135654697134565</v>
      </c>
    </row>
    <row r="13" spans="1:7" ht="12.75">
      <c r="A13" s="36" t="s">
        <v>143</v>
      </c>
      <c r="B13" s="97">
        <v>45</v>
      </c>
      <c r="C13" s="105">
        <f t="shared" si="0"/>
        <v>1.5619576535925026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222</v>
      </c>
      <c r="C14" s="105">
        <f t="shared" si="0"/>
        <v>7.705657757723013</v>
      </c>
      <c r="E14" s="42" t="s">
        <v>145</v>
      </c>
      <c r="F14" s="80">
        <v>1907</v>
      </c>
      <c r="G14" s="81">
        <f>(F14/$F$14)*100</f>
        <v>100</v>
      </c>
    </row>
    <row r="15" spans="1:7" ht="12.75">
      <c r="A15" s="36" t="s">
        <v>146</v>
      </c>
      <c r="B15" s="97">
        <v>18</v>
      </c>
      <c r="C15" s="105">
        <f t="shared" si="0"/>
        <v>0.6247830614370011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55</v>
      </c>
      <c r="C16" s="105">
        <f t="shared" si="0"/>
        <v>1.9090593543908365</v>
      </c>
      <c r="E16" s="1" t="s">
        <v>149</v>
      </c>
      <c r="F16" s="97">
        <v>20</v>
      </c>
      <c r="G16" s="105">
        <f>(F16/$F$14)*100</f>
        <v>1.048767697954903</v>
      </c>
    </row>
    <row r="17" spans="1:7" ht="12.75">
      <c r="A17" s="36" t="s">
        <v>150</v>
      </c>
      <c r="B17" s="97">
        <v>27</v>
      </c>
      <c r="C17" s="105">
        <f t="shared" si="0"/>
        <v>0.9371745921555016</v>
      </c>
      <c r="E17" s="1" t="s">
        <v>151</v>
      </c>
      <c r="F17" s="97">
        <v>671</v>
      </c>
      <c r="G17" s="105">
        <f aca="true" t="shared" si="1" ref="G17:G23">(F17/$F$14)*100</f>
        <v>35.186156266386995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699</v>
      </c>
      <c r="G18" s="105">
        <f t="shared" si="1"/>
        <v>36.65443104352386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395</v>
      </c>
      <c r="G19" s="105">
        <f t="shared" si="1"/>
        <v>20.713162034609333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83</v>
      </c>
      <c r="G20" s="105">
        <f t="shared" si="1"/>
        <v>4.352385946512848</v>
      </c>
    </row>
    <row r="21" spans="1:7" ht="12.75">
      <c r="A21" s="36" t="s">
        <v>156</v>
      </c>
      <c r="B21" s="98">
        <v>76</v>
      </c>
      <c r="C21" s="105">
        <f aca="true" t="shared" si="2" ref="C21:C28">(B21/$B$8)*100</f>
        <v>2.6379729260673375</v>
      </c>
      <c r="E21" s="1" t="s">
        <v>157</v>
      </c>
      <c r="F21" s="97">
        <v>28</v>
      </c>
      <c r="G21" s="105">
        <f t="shared" si="1"/>
        <v>1.4682747771368643</v>
      </c>
    </row>
    <row r="22" spans="1:7" ht="12.75">
      <c r="A22" s="36" t="s">
        <v>158</v>
      </c>
      <c r="B22" s="98">
        <v>84</v>
      </c>
      <c r="C22" s="105">
        <f t="shared" si="2"/>
        <v>2.915654286706005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193</v>
      </c>
      <c r="C23" s="105">
        <f t="shared" si="2"/>
        <v>6.699062825407845</v>
      </c>
      <c r="E23" s="1" t="s">
        <v>161</v>
      </c>
      <c r="F23" s="98">
        <v>11</v>
      </c>
      <c r="G23" s="105">
        <f t="shared" si="1"/>
        <v>0.5768222338751966</v>
      </c>
    </row>
    <row r="24" spans="1:7" ht="12.75">
      <c r="A24" s="36" t="s">
        <v>162</v>
      </c>
      <c r="B24" s="97">
        <v>273</v>
      </c>
      <c r="C24" s="105">
        <f t="shared" si="2"/>
        <v>9.475876431794514</v>
      </c>
      <c r="E24" s="1" t="s">
        <v>163</v>
      </c>
      <c r="F24" s="97">
        <v>116000</v>
      </c>
      <c r="G24" s="111" t="s">
        <v>261</v>
      </c>
    </row>
    <row r="25" spans="1:7" ht="12.75">
      <c r="A25" s="36" t="s">
        <v>164</v>
      </c>
      <c r="B25" s="97">
        <v>563</v>
      </c>
      <c r="C25" s="105">
        <f t="shared" si="2"/>
        <v>19.5418257549462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517</v>
      </c>
      <c r="C26" s="105">
        <f t="shared" si="2"/>
        <v>17.945157931273865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784</v>
      </c>
      <c r="C27" s="105">
        <f t="shared" si="2"/>
        <v>27.21277334258938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391</v>
      </c>
      <c r="C28" s="105">
        <f t="shared" si="2"/>
        <v>13.571676501214855</v>
      </c>
      <c r="E28" s="32" t="s">
        <v>176</v>
      </c>
      <c r="F28" s="97">
        <v>1160</v>
      </c>
      <c r="G28" s="105">
        <f aca="true" t="shared" si="3" ref="G28:G35">(F28/$F$14)*100</f>
        <v>60.82852648138437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111</v>
      </c>
      <c r="G31" s="105">
        <f t="shared" si="3"/>
        <v>5.820660723649711</v>
      </c>
    </row>
    <row r="32" spans="1:7" ht="12.75">
      <c r="A32" s="36" t="s">
        <v>182</v>
      </c>
      <c r="B32" s="97">
        <v>87</v>
      </c>
      <c r="C32" s="105">
        <f t="shared" si="4"/>
        <v>3.019784796945505</v>
      </c>
      <c r="E32" s="32" t="s">
        <v>183</v>
      </c>
      <c r="F32" s="97">
        <v>312</v>
      </c>
      <c r="G32" s="105">
        <f t="shared" si="3"/>
        <v>16.360776088096486</v>
      </c>
    </row>
    <row r="33" spans="1:7" ht="12.75">
      <c r="A33" s="36" t="s">
        <v>184</v>
      </c>
      <c r="B33" s="97">
        <v>121</v>
      </c>
      <c r="C33" s="105">
        <f t="shared" si="4"/>
        <v>4.19993057965984</v>
      </c>
      <c r="E33" s="32" t="s">
        <v>185</v>
      </c>
      <c r="F33" s="97">
        <v>497</v>
      </c>
      <c r="G33" s="105">
        <f t="shared" si="3"/>
        <v>26.061877294179343</v>
      </c>
    </row>
    <row r="34" spans="1:7" ht="12.75">
      <c r="A34" s="36" t="s">
        <v>186</v>
      </c>
      <c r="B34" s="97">
        <v>397</v>
      </c>
      <c r="C34" s="105">
        <f t="shared" si="4"/>
        <v>13.779937521693855</v>
      </c>
      <c r="E34" s="32" t="s">
        <v>187</v>
      </c>
      <c r="F34" s="97">
        <v>187</v>
      </c>
      <c r="G34" s="105">
        <f t="shared" si="3"/>
        <v>9.805977975878342</v>
      </c>
    </row>
    <row r="35" spans="1:7" ht="12.75">
      <c r="A35" s="36" t="s">
        <v>188</v>
      </c>
      <c r="B35" s="97">
        <v>615</v>
      </c>
      <c r="C35" s="105">
        <f t="shared" si="4"/>
        <v>21.346754599097537</v>
      </c>
      <c r="E35" s="32" t="s">
        <v>189</v>
      </c>
      <c r="F35" s="97">
        <v>53</v>
      </c>
      <c r="G35" s="105">
        <f t="shared" si="3"/>
        <v>2.779234399580493</v>
      </c>
    </row>
    <row r="36" spans="1:7" ht="12.75">
      <c r="A36" s="36" t="s">
        <v>190</v>
      </c>
      <c r="B36" s="97">
        <v>752</v>
      </c>
      <c r="C36" s="105">
        <f t="shared" si="4"/>
        <v>26.10204790003471</v>
      </c>
      <c r="E36" s="32" t="s">
        <v>191</v>
      </c>
      <c r="F36" s="97">
        <v>1106</v>
      </c>
      <c r="G36" s="111" t="s">
        <v>261</v>
      </c>
    </row>
    <row r="37" spans="1:7" ht="12.75">
      <c r="A37" s="36" t="s">
        <v>192</v>
      </c>
      <c r="B37" s="97">
        <v>528</v>
      </c>
      <c r="C37" s="105">
        <f t="shared" si="4"/>
        <v>18.32696980215203</v>
      </c>
      <c r="E37" s="32" t="s">
        <v>193</v>
      </c>
      <c r="F37" s="97">
        <v>747</v>
      </c>
      <c r="G37" s="105">
        <f>(F37/$F$14)*100</f>
        <v>39.17147351861563</v>
      </c>
    </row>
    <row r="38" spans="1:7" ht="12.75">
      <c r="A38" s="36" t="s">
        <v>194</v>
      </c>
      <c r="B38" s="97">
        <v>174</v>
      </c>
      <c r="C38" s="105">
        <f t="shared" si="4"/>
        <v>6.03956959389101</v>
      </c>
      <c r="E38" s="32" t="s">
        <v>191</v>
      </c>
      <c r="F38" s="97">
        <v>416</v>
      </c>
      <c r="G38" s="111" t="s">
        <v>261</v>
      </c>
    </row>
    <row r="39" spans="1:7" ht="12.75">
      <c r="A39" s="36" t="s">
        <v>195</v>
      </c>
      <c r="B39" s="97">
        <v>207</v>
      </c>
      <c r="C39" s="105">
        <f t="shared" si="4"/>
        <v>7.185005206525512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7">
        <v>5.8</v>
      </c>
      <c r="C40" s="111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2757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715</v>
      </c>
      <c r="G43" s="105">
        <f aca="true" t="shared" si="5" ref="G43:G48">(F43/$F$14)*100</f>
        <v>37.49344520188778</v>
      </c>
    </row>
    <row r="44" spans="1:7" ht="12.75">
      <c r="A44" s="36" t="s">
        <v>209</v>
      </c>
      <c r="B44" s="98">
        <v>404</v>
      </c>
      <c r="C44" s="105">
        <f aca="true" t="shared" si="6" ref="C44:C49">(B44/$B$42)*100</f>
        <v>14.653608995284731</v>
      </c>
      <c r="E44" s="32" t="s">
        <v>210</v>
      </c>
      <c r="F44" s="97">
        <v>343</v>
      </c>
      <c r="G44" s="105">
        <f t="shared" si="5"/>
        <v>17.986366019926585</v>
      </c>
    </row>
    <row r="45" spans="1:7" ht="12.75">
      <c r="A45" s="36" t="s">
        <v>211</v>
      </c>
      <c r="B45" s="98">
        <v>462</v>
      </c>
      <c r="C45" s="105">
        <f t="shared" si="6"/>
        <v>16.75734494015234</v>
      </c>
      <c r="E45" s="32" t="s">
        <v>212</v>
      </c>
      <c r="F45" s="97">
        <v>242</v>
      </c>
      <c r="G45" s="105">
        <f t="shared" si="5"/>
        <v>12.690089145254326</v>
      </c>
    </row>
    <row r="46" spans="1:7" ht="12.75">
      <c r="A46" s="36" t="s">
        <v>213</v>
      </c>
      <c r="B46" s="98">
        <v>374</v>
      </c>
      <c r="C46" s="105">
        <f t="shared" si="6"/>
        <v>13.565469713456658</v>
      </c>
      <c r="E46" s="32" t="s">
        <v>214</v>
      </c>
      <c r="F46" s="97">
        <v>202</v>
      </c>
      <c r="G46" s="105">
        <f t="shared" si="5"/>
        <v>10.59255374934452</v>
      </c>
    </row>
    <row r="47" spans="1:7" ht="12.75">
      <c r="A47" s="36" t="s">
        <v>215</v>
      </c>
      <c r="B47" s="97">
        <v>587</v>
      </c>
      <c r="C47" s="105">
        <f t="shared" si="6"/>
        <v>21.291258614435982</v>
      </c>
      <c r="E47" s="32" t="s">
        <v>216</v>
      </c>
      <c r="F47" s="97">
        <v>134</v>
      </c>
      <c r="G47" s="105">
        <f t="shared" si="5"/>
        <v>7.02674357629785</v>
      </c>
    </row>
    <row r="48" spans="1:7" ht="12.75">
      <c r="A48" s="36" t="s">
        <v>217</v>
      </c>
      <c r="B48" s="97">
        <v>424</v>
      </c>
      <c r="C48" s="105">
        <f t="shared" si="6"/>
        <v>15.379035183170112</v>
      </c>
      <c r="E48" s="32" t="s">
        <v>218</v>
      </c>
      <c r="F48" s="97">
        <v>257</v>
      </c>
      <c r="G48" s="105">
        <f t="shared" si="5"/>
        <v>13.476664918720505</v>
      </c>
    </row>
    <row r="49" spans="1:7" ht="12.75">
      <c r="A49" s="36" t="s">
        <v>219</v>
      </c>
      <c r="B49" s="97">
        <v>506</v>
      </c>
      <c r="C49" s="105">
        <f t="shared" si="6"/>
        <v>18.35328255350018</v>
      </c>
      <c r="E49" s="32" t="s">
        <v>220</v>
      </c>
      <c r="F49" s="97">
        <v>14</v>
      </c>
      <c r="G49" s="105">
        <f>(F49/$F$14)*100</f>
        <v>0.7341373885684321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647</v>
      </c>
      <c r="G51" s="81">
        <f>(F51/F$51)*100</f>
        <v>100</v>
      </c>
    </row>
    <row r="52" spans="1:7" ht="12.75">
      <c r="A52" s="4" t="s">
        <v>223</v>
      </c>
      <c r="B52" s="97">
        <v>384</v>
      </c>
      <c r="C52" s="105">
        <f>(B52/$B$42)*100</f>
        <v>13.928182807399347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717</v>
      </c>
      <c r="C53" s="105">
        <f>(B53/$B$42)*100</f>
        <v>26.00652883569097</v>
      </c>
      <c r="E53" s="32" t="s">
        <v>226</v>
      </c>
      <c r="F53" s="97">
        <v>44</v>
      </c>
      <c r="G53" s="105">
        <f>(F53/F$51)*100</f>
        <v>6.800618238021638</v>
      </c>
    </row>
    <row r="54" spans="1:7" ht="12.75">
      <c r="A54" s="4" t="s">
        <v>227</v>
      </c>
      <c r="B54" s="97">
        <v>1164</v>
      </c>
      <c r="C54" s="105">
        <f>(B54/$B$42)*100</f>
        <v>42.21980413492928</v>
      </c>
      <c r="E54" s="32" t="s">
        <v>228</v>
      </c>
      <c r="F54" s="97">
        <v>65</v>
      </c>
      <c r="G54" s="105">
        <f aca="true" t="shared" si="7" ref="G54:G60">(F54/F$51)*100</f>
        <v>10.046367851622875</v>
      </c>
    </row>
    <row r="55" spans="1:7" ht="12.75">
      <c r="A55" s="4" t="s">
        <v>229</v>
      </c>
      <c r="B55" s="97">
        <v>492</v>
      </c>
      <c r="C55" s="105">
        <f>(B55/$B$42)*100</f>
        <v>17.845484221980414</v>
      </c>
      <c r="E55" s="32" t="s">
        <v>230</v>
      </c>
      <c r="F55" s="97">
        <v>110</v>
      </c>
      <c r="G55" s="105">
        <f t="shared" si="7"/>
        <v>17.001545595054097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192</v>
      </c>
      <c r="G56" s="105">
        <f t="shared" si="7"/>
        <v>29.675425038639876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128</v>
      </c>
      <c r="G57" s="105">
        <f t="shared" si="7"/>
        <v>19.783616692426584</v>
      </c>
    </row>
    <row r="58" spans="1:7" ht="12.75">
      <c r="A58" s="36" t="s">
        <v>234</v>
      </c>
      <c r="B58" s="97">
        <v>809</v>
      </c>
      <c r="C58" s="105">
        <f aca="true" t="shared" si="8" ref="C58:C66">(B58/$B$42)*100</f>
        <v>29.343489299963725</v>
      </c>
      <c r="E58" s="32" t="s">
        <v>235</v>
      </c>
      <c r="F58" s="97">
        <v>29</v>
      </c>
      <c r="G58" s="105">
        <f t="shared" si="7"/>
        <v>4.482225656877898</v>
      </c>
    </row>
    <row r="59" spans="1:7" ht="12.75">
      <c r="A59" s="36" t="s">
        <v>236</v>
      </c>
      <c r="B59" s="97">
        <v>73</v>
      </c>
      <c r="C59" s="105">
        <f t="shared" si="8"/>
        <v>2.6478055857816467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194</v>
      </c>
      <c r="C60" s="105">
        <f t="shared" si="8"/>
        <v>7.036634022488212</v>
      </c>
      <c r="E60" s="32" t="s">
        <v>239</v>
      </c>
      <c r="F60" s="97">
        <v>79</v>
      </c>
      <c r="G60" s="105">
        <f t="shared" si="7"/>
        <v>12.210200927357032</v>
      </c>
    </row>
    <row r="61" spans="1:7" ht="12.75">
      <c r="A61" s="36" t="s">
        <v>240</v>
      </c>
      <c r="B61" s="97">
        <v>1617</v>
      </c>
      <c r="C61" s="105">
        <f t="shared" si="8"/>
        <v>58.65070729053319</v>
      </c>
      <c r="E61" s="32" t="s">
        <v>163</v>
      </c>
      <c r="F61" s="97">
        <v>535</v>
      </c>
      <c r="G61" s="111" t="s">
        <v>261</v>
      </c>
    </row>
    <row r="62" spans="1:7" ht="12.75">
      <c r="A62" s="36" t="s">
        <v>241</v>
      </c>
      <c r="B62" s="97">
        <v>8</v>
      </c>
      <c r="C62" s="105">
        <f t="shared" si="8"/>
        <v>0.29017047515415306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49</v>
      </c>
      <c r="C63" s="105">
        <f t="shared" si="8"/>
        <v>1.7772941603191876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0.25389916575988397</v>
      </c>
      <c r="E65" s="32" t="s">
        <v>208</v>
      </c>
      <c r="F65" s="97">
        <v>90</v>
      </c>
      <c r="G65" s="105">
        <f aca="true" t="shared" si="9" ref="G65:G71">(F65/F$51)*100</f>
        <v>13.910355486862441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26</v>
      </c>
      <c r="G66" s="105">
        <f t="shared" si="9"/>
        <v>4.01854714064915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56</v>
      </c>
      <c r="G67" s="105">
        <f t="shared" si="9"/>
        <v>8.65533230293663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63</v>
      </c>
      <c r="G68" s="105">
        <f t="shared" si="9"/>
        <v>9.73724884080371</v>
      </c>
    </row>
    <row r="69" spans="1:7" ht="12.75">
      <c r="A69" s="36" t="s">
        <v>249</v>
      </c>
      <c r="B69" s="97">
        <v>6</v>
      </c>
      <c r="C69" s="105">
        <f>(B69/$B$42)*100</f>
        <v>0.2176278563656148</v>
      </c>
      <c r="E69" s="32" t="s">
        <v>216</v>
      </c>
      <c r="F69" s="97">
        <v>36</v>
      </c>
      <c r="G69" s="105">
        <f t="shared" si="9"/>
        <v>5.564142194744977</v>
      </c>
    </row>
    <row r="70" spans="1:7" ht="12.75">
      <c r="A70" s="36" t="s">
        <v>251</v>
      </c>
      <c r="B70" s="97">
        <v>16</v>
      </c>
      <c r="C70" s="105">
        <f>(B70/$B$42)*100</f>
        <v>0.5803409503083061</v>
      </c>
      <c r="E70" s="32" t="s">
        <v>218</v>
      </c>
      <c r="F70" s="97">
        <v>254</v>
      </c>
      <c r="G70" s="105">
        <f t="shared" si="9"/>
        <v>39.258114374034</v>
      </c>
    </row>
    <row r="71" spans="1:7" ht="12.75">
      <c r="A71" s="54" t="s">
        <v>252</v>
      </c>
      <c r="B71" s="103">
        <v>86</v>
      </c>
      <c r="C71" s="114">
        <f>(B71/$B$42)*100</f>
        <v>3.1193326079071455</v>
      </c>
      <c r="D71" s="41"/>
      <c r="E71" s="44" t="s">
        <v>220</v>
      </c>
      <c r="F71" s="103">
        <v>122</v>
      </c>
      <c r="G71" s="114">
        <f t="shared" si="9"/>
        <v>18.856259659969087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2002-06-11T13:32:47Z</dcterms:modified>
  <cp:category/>
  <cp:version/>
  <cp:contentType/>
  <cp:contentStatus/>
</cp:coreProperties>
</file>