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<sst xmlns="http://schemas.openxmlformats.org/spreadsheetml/2006/main" count="694" uniqueCount="437">
  <si>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</si>
  <si>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</si>
  <si>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</si>
  <si>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</si>
  <si>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</si>
  <si>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</si>
  <si>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</si>
  <si>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</si>
  <si>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</si>
  <si>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</si>
  <si>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</si>
  <si>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</si>
  <si>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</si>
  <si>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</si>
  <si>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</si>
  <si>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</si>
  <si>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</si>
  <si>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</si>
  <si>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</si>
  <si>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</si>
  <si>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</si>
  <si>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</si>
  <si>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</si>
  <si>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</si>
  <si>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</si>
  <si>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</si>
  <si>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</si>
  <si>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</si>
  <si>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</si>
  <si>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</si>
  <si>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</si>
  <si>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</si>
  <si>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t xml:space="preserve">         Other Asian 1...............................................................…</t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</si>
  <si>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</si>
  <si>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</si>
  <si>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</si>
  <si>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</si>
  <si>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</si>
  <si>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</si>
  <si>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</si>
  <si>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</si>
  <si>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t xml:space="preserve">         Other Pacific Islander 2..........................................................…</t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</si>
  <si>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</si>
  <si>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</si>
  <si>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</si>
  <si>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</si>
  <si>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</si>
  <si>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</si>
  <si>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t xml:space="preserve">   more other races: 3</t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</si>
  <si>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</si>
  <si>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</si>
  <si>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</si>
  <si>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</si>
  <si>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</si>
  <si>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</si>
  <si>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</si>
  <si>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</si>
  <si>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</si>
  <si>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</si>
  <si>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</si>
  <si>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</si>
  <si>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>(X) Not applicable.</t>
  </si>
  <si>
    <t>1 Other Asian alone, or two or more Asian categories.</t>
  </si>
  <si>
    <t>2 Other Pacific Islander alone, or two or more Native Hawaiian and Other Pacific Islander categories.</t>
  </si>
  <si>
    <t>3 In combination with one or more of the other races listed.  The following six numbers may add to more than the total population and the six percentages</t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</si>
  <si>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</si>
  <si>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</si>
  <si>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</si>
  <si>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</si>
  <si>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</si>
  <si>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</si>
  <si>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</si>
  <si>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</si>
  <si>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</si>
  <si>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</si>
  <si>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</si>
  <si>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</si>
  <si>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</si>
  <si>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</si>
  <si>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</si>
  <si>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</si>
  <si>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</si>
  <si>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</si>
  <si>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</si>
  <si>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</si>
  <si>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</si>
  <si>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</si>
  <si>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</si>
  <si>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</si>
  <si>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</si>
  <si>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</si>
  <si>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</si>
  <si>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</si>
  <si>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</si>
  <si>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</si>
  <si>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</si>
  <si>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</si>
  <si>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</si>
  <si>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</si>
  <si>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</si>
  <si>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</si>
  <si>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</si>
  <si>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</si>
  <si>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</si>
  <si>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</si>
  <si>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</si>
  <si>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</si>
  <si>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</si>
  <si>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</si>
  <si>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</si>
  <si>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</si>
  <si>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</si>
  <si>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</si>
  <si>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</si>
  <si>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</si>
  <si>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</si>
  <si>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</si>
  <si>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</si>
  <si>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</si>
  <si>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</si>
  <si>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</si>
  <si>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</si>
  <si>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</si>
  <si>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</si>
  <si>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</si>
  <si>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</si>
  <si>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</si>
  <si>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</si>
  <si>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</si>
  <si>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</si>
  <si>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</si>
  <si>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</si>
  <si>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</si>
  <si>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</si>
  <si>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</si>
  <si>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</si>
  <si>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</si>
  <si>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</si>
  <si>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</si>
  <si>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</si>
  <si>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</si>
  <si>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</si>
  <si>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</si>
  <si>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</si>
  <si>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</si>
  <si>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</si>
  <si>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</si>
  <si>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</si>
  <si>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</si>
  <si>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</si>
  <si>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</si>
  <si>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</si>
  <si>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</si>
  <si>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</si>
  <si>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</si>
  <si>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</si>
  <si>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</si>
  <si>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</si>
  <si>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</si>
  <si>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</si>
  <si>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</si>
  <si>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</si>
  <si>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</si>
  <si>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</si>
  <si>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</si>
  <si>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</si>
  <si>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</si>
  <si>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</si>
  <si>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</si>
  <si>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</si>
  <si>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</si>
  <si>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</si>
  <si>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</si>
  <si>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</si>
  <si>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</si>
  <si>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</si>
  <si>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</si>
  <si>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</si>
  <si>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</si>
  <si>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</si>
  <si>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</si>
  <si>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</si>
  <si>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</si>
  <si>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</si>
  <si>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</si>
  <si>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</si>
  <si>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</si>
  <si>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</si>
  <si>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</si>
  <si>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</si>
  <si>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</si>
  <si>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</si>
  <si>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</si>
  <si>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</si>
  <si>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</si>
  <si>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</si>
  <si>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</si>
  <si>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</si>
  <si>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</si>
  <si>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</si>
  <si>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</si>
  <si>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</si>
  <si>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</si>
  <si>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</si>
  <si>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</si>
  <si>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</si>
  <si>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</si>
  <si>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</si>
  <si>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</si>
  <si>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</si>
  <si>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</si>
  <si>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</si>
  <si>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</si>
  <si>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</si>
  <si>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</si>
  <si>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</si>
  <si>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</si>
  <si>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</si>
  <si>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</si>
  <si>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</si>
  <si>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</si>
  <si>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</si>
  <si>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</si>
  <si>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</si>
  <si>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</si>
  <si>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</si>
  <si>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</si>
  <si>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</si>
  <si>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</si>
  <si>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</si>
  <si>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</si>
  <si>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</si>
  <si>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</si>
  <si>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</si>
  <si>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</si>
  <si>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</si>
  <si>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</si>
  <si>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</si>
  <si>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</si>
  <si>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</si>
  <si>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</si>
  <si>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</si>
  <si>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</si>
  <si>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</si>
  <si>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</si>
  <si>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</si>
  <si>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</si>
  <si>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</si>
  <si>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</si>
  <si>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</si>
  <si>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</si>
  <si>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</si>
  <si>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</si>
  <si>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</si>
  <si>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</si>
  <si>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</si>
  <si>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</si>
  <si>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</si>
  <si>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</si>
  <si>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</si>
  <si>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</si>
  <si>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</si>
  <si>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</si>
  <si>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</si>
  <si>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</si>
  <si>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</si>
  <si>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</si>
  <si>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</si>
  <si>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</si>
  <si>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</si>
  <si>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</si>
  <si>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</si>
  <si>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</si>
  <si>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</si>
  <si>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</si>
  <si>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</si>
  <si>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</si>
  <si>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</si>
  <si>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</si>
  <si>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</si>
  <si>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</si>
  <si>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</si>
  <si>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</si>
  <si>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</si>
  <si>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</si>
  <si>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</si>
  <si>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</si>
  <si>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</si>
  <si>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</si>
  <si>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</si>
  <si>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</si>
  <si>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</si>
  <si>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</si>
  <si>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</si>
  <si>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</si>
  <si>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</si>
  <si>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</si>
  <si>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</si>
  <si>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</si>
  <si>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</si>
  <si>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</si>
  <si>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</si>
  <si>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</si>
  <si>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</si>
  <si>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</si>
  <si>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</si>
  <si>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</si>
  <si>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</si>
  <si>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</si>
  <si>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</si>
  <si>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</si>
  <si>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</si>
  <si>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</si>
  <si>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</si>
  <si>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</si>
  <si>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</si>
  <si>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</si>
  <si>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</si>
  <si>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</si>
  <si>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</si>
  <si>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</si>
  <si>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</si>
  <si>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</si>
  <si>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</si>
  <si>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</si>
  <si>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</si>
  <si>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</si>
  <si>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</si>
  <si>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</si>
  <si>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</si>
  <si>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</si>
  <si>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</si>
  <si>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</si>
  <si>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</si>
  <si>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</si>
  <si>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</si>
  <si>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</si>
  <si>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</si>
  <si>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</si>
  <si>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</si>
  <si>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</si>
  <si>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</si>
  <si>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</si>
  <si>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</si>
  <si>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</si>
  <si>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</si>
  <si>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</si>
  <si>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</si>
  <si>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</si>
  <si>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</si>
  <si>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</si>
  <si>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</si>
  <si>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</si>
  <si>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</si>
  <si>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</si>
  <si>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</si>
  <si>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</si>
  <si>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</si>
  <si>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</si>
  <si>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</si>
  <si>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</si>
  <si>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</si>
  <si>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</si>
  <si>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</si>
  <si>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</si>
  <si>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</si>
  <si>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</si>
  <si>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</si>
  <si>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</si>
  <si>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</si>
  <si>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</si>
  <si>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</si>
  <si>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</si>
  <si>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</si>
  <si>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</si>
  <si>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</si>
  <si>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</si>
  <si>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</si>
  <si>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</si>
  <si>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</si>
  <si>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</si>
  <si>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</si>
  <si>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</si>
  <si>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</si>
  <si>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</si>
  <si>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</si>
  <si>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</si>
  <si>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</si>
  <si>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</si>
  <si>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</si>
  <si>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</si>
  <si>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</si>
  <si>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</si>
  <si>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</si>
  <si>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</si>
  <si>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</si>
  <si>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Vineland city, Cumberland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</si>
  <si>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Vineland city</t>
    </r>
    <r>
      <rPr>
        <b/>
        <sz val="12"/>
        <rFont val="Arial"/>
        <family val="2"/>
      </rPr>
      <t>, Cumberland County:  2000</t>
    </r>
  </si>
  <si>
    <t>[For information on confidentiality protection, nonsampling error, and definitions, see http://www.census.gov/prod/www/abs/decenial.html]</t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</si>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</sst>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0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9" fillId="0" borderId="0" xfId="0" applyFont="1" applyBorder="1" applyAlignment="1">
      <alignment vertical="top"/>
    </xf>
    <xf numFmtId="3" fontId="9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56271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56271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26967</v>
      </c>
      <c r="C9" s="151">
        <f>(B9/$B$7)*100</f>
        <v>47.923441915018394</v>
      </c>
      <c r="D9" s="152"/>
      <c r="E9" s="152" t="s">
        <v>403</v>
      </c>
      <c r="F9" s="150">
        <v>16880</v>
      </c>
      <c r="G9" s="153">
        <f t="shared" si="0"/>
        <v>29.997689751381706</v>
      </c>
    </row>
    <row r="10" spans="1:7" ht="12.75">
      <c r="A10" s="149" t="s">
        <v>404</v>
      </c>
      <c r="B10" s="150">
        <v>29304</v>
      </c>
      <c r="C10" s="151">
        <f>(B10/$B$7)*100</f>
        <v>52.076558084981606</v>
      </c>
      <c r="D10" s="152"/>
      <c r="E10" s="152" t="s">
        <v>405</v>
      </c>
      <c r="F10" s="150">
        <v>1365</v>
      </c>
      <c r="G10" s="153">
        <f t="shared" si="0"/>
        <v>2.4257610492082957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13284</v>
      </c>
      <c r="G11" s="153">
        <f t="shared" si="0"/>
        <v>23.607186650317214</v>
      </c>
    </row>
    <row r="12" spans="1:7" ht="12.75">
      <c r="A12" s="149" t="s">
        <v>407</v>
      </c>
      <c r="B12" s="150">
        <v>3477</v>
      </c>
      <c r="C12" s="151">
        <f aca="true" t="shared" si="1" ref="C12:C24">B12*100/B$7</f>
        <v>6.179026496774537</v>
      </c>
      <c r="D12" s="152"/>
      <c r="E12" s="152" t="s">
        <v>408</v>
      </c>
      <c r="F12" s="150">
        <v>232</v>
      </c>
      <c r="G12" s="153">
        <f t="shared" si="0"/>
        <v>0.41229052264932203</v>
      </c>
    </row>
    <row r="13" spans="1:7" ht="12.75">
      <c r="A13" s="149" t="s">
        <v>409</v>
      </c>
      <c r="B13" s="150">
        <v>4203</v>
      </c>
      <c r="C13" s="151">
        <f t="shared" si="1"/>
        <v>7.4692114943754335</v>
      </c>
      <c r="D13" s="152"/>
      <c r="E13" s="152" t="s">
        <v>410</v>
      </c>
      <c r="F13" s="150">
        <v>1999</v>
      </c>
      <c r="G13" s="153">
        <f t="shared" si="0"/>
        <v>3.552451529206874</v>
      </c>
    </row>
    <row r="14" spans="1:7" ht="12.75">
      <c r="A14" s="149" t="s">
        <v>411</v>
      </c>
      <c r="B14" s="150">
        <v>4274</v>
      </c>
      <c r="C14" s="151">
        <f t="shared" si="1"/>
        <v>7.5953866112207</v>
      </c>
      <c r="D14" s="152"/>
      <c r="E14" s="152" t="s">
        <v>412</v>
      </c>
      <c r="F14" s="150">
        <v>39391</v>
      </c>
      <c r="G14" s="153">
        <f t="shared" si="0"/>
        <v>70.0023102486183</v>
      </c>
    </row>
    <row r="15" spans="1:7" ht="12.75">
      <c r="A15" s="149" t="s">
        <v>413</v>
      </c>
      <c r="B15" s="150">
        <v>3964</v>
      </c>
      <c r="C15" s="151">
        <f t="shared" si="1"/>
        <v>7.044481171473761</v>
      </c>
      <c r="D15" s="152"/>
      <c r="E15" s="152" t="s">
        <v>414</v>
      </c>
      <c r="F15" s="150">
        <v>30842</v>
      </c>
      <c r="G15" s="153">
        <f t="shared" si="0"/>
        <v>54.80975991185513</v>
      </c>
    </row>
    <row r="16" spans="1:7" ht="12.75">
      <c r="A16" s="149" t="s">
        <v>415</v>
      </c>
      <c r="B16" s="150">
        <v>3194</v>
      </c>
      <c r="C16" s="151">
        <f t="shared" si="1"/>
        <v>5.676103143715236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7664</v>
      </c>
      <c r="C17" s="151">
        <f t="shared" si="1"/>
        <v>13.619804162001742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8654</v>
      </c>
      <c r="C18" s="151">
        <f t="shared" si="1"/>
        <v>15.379147340548418</v>
      </c>
      <c r="D18" s="152"/>
      <c r="E18" s="143" t="s">
        <v>419</v>
      </c>
      <c r="F18" s="141">
        <v>56271</v>
      </c>
      <c r="G18" s="148">
        <v>100</v>
      </c>
    </row>
    <row r="19" spans="1:7" ht="12.75">
      <c r="A19" s="149" t="s">
        <v>420</v>
      </c>
      <c r="B19" s="150">
        <v>7747</v>
      </c>
      <c r="C19" s="151">
        <f t="shared" si="1"/>
        <v>13.76730465070818</v>
      </c>
      <c r="D19" s="152"/>
      <c r="E19" s="152" t="s">
        <v>421</v>
      </c>
      <c r="F19" s="150">
        <v>53869</v>
      </c>
      <c r="G19" s="153">
        <f aca="true" t="shared" si="2" ref="G19:G30">F19*100/F$18</f>
        <v>95.73137139912211</v>
      </c>
    </row>
    <row r="20" spans="1:7" ht="12.75">
      <c r="A20" s="149" t="s">
        <v>422</v>
      </c>
      <c r="B20" s="150">
        <v>2849</v>
      </c>
      <c r="C20" s="151">
        <f t="shared" si="1"/>
        <v>5.062998702706545</v>
      </c>
      <c r="D20" s="152"/>
      <c r="E20" s="152" t="s">
        <v>423</v>
      </c>
      <c r="F20" s="150">
        <v>19930</v>
      </c>
      <c r="G20" s="153">
        <f t="shared" si="2"/>
        <v>35.41788843276288</v>
      </c>
    </row>
    <row r="21" spans="1:7" ht="12.75">
      <c r="A21" s="149" t="s">
        <v>424</v>
      </c>
      <c r="B21" s="150">
        <v>2269</v>
      </c>
      <c r="C21" s="151">
        <f t="shared" si="1"/>
        <v>4.03227239608324</v>
      </c>
      <c r="D21" s="152"/>
      <c r="E21" s="152" t="s">
        <v>425</v>
      </c>
      <c r="F21" s="150">
        <v>9730</v>
      </c>
      <c r="G21" s="153">
        <f t="shared" si="2"/>
        <v>17.291322350766826</v>
      </c>
    </row>
    <row r="22" spans="1:7" ht="12.75">
      <c r="A22" s="149" t="s">
        <v>426</v>
      </c>
      <c r="B22" s="150">
        <v>3910</v>
      </c>
      <c r="C22" s="151">
        <f t="shared" si="1"/>
        <v>6.948516998098488</v>
      </c>
      <c r="D22" s="152"/>
      <c r="E22" s="152" t="s">
        <v>427</v>
      </c>
      <c r="F22" s="150">
        <v>17219</v>
      </c>
      <c r="G22" s="153">
        <f t="shared" si="2"/>
        <v>30.60013150645981</v>
      </c>
    </row>
    <row r="23" spans="1:7" ht="12.75">
      <c r="A23" s="149" t="s">
        <v>428</v>
      </c>
      <c r="B23" s="150">
        <v>2986</v>
      </c>
      <c r="C23" s="151">
        <f t="shared" si="1"/>
        <v>5.306463364788256</v>
      </c>
      <c r="D23" s="152"/>
      <c r="E23" s="152" t="s">
        <v>429</v>
      </c>
      <c r="F23" s="150">
        <v>12355</v>
      </c>
      <c r="G23" s="153">
        <f t="shared" si="2"/>
        <v>21.956247445398162</v>
      </c>
    </row>
    <row r="24" spans="1:7" ht="12.75">
      <c r="A24" s="149" t="s">
        <v>430</v>
      </c>
      <c r="B24" s="150">
        <v>1080</v>
      </c>
      <c r="C24" s="151">
        <f t="shared" si="1"/>
        <v>1.9192834675054646</v>
      </c>
      <c r="D24" s="152"/>
      <c r="E24" s="152" t="s">
        <v>431</v>
      </c>
      <c r="F24" s="150">
        <v>3851</v>
      </c>
      <c r="G24" s="153">
        <f t="shared" si="2"/>
        <v>6.8436672531143925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1658</v>
      </c>
      <c r="G25" s="153">
        <f t="shared" si="2"/>
        <v>2.9464555454852412</v>
      </c>
    </row>
    <row r="26" spans="1:7" ht="12.75">
      <c r="A26" s="149" t="s">
        <v>433</v>
      </c>
      <c r="B26" s="155">
        <v>36.5</v>
      </c>
      <c r="C26" s="156" t="s">
        <v>261</v>
      </c>
      <c r="D26" s="152"/>
      <c r="E26" s="157" t="s">
        <v>434</v>
      </c>
      <c r="F26" s="158">
        <v>3139</v>
      </c>
      <c r="G26" s="153">
        <f t="shared" si="2"/>
        <v>5.578361856018198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1575</v>
      </c>
      <c r="G27" s="153">
        <f t="shared" si="2"/>
        <v>2.7989550567788024</v>
      </c>
    </row>
    <row r="28" spans="1:7" ht="12.75">
      <c r="A28" s="149" t="s">
        <v>262</v>
      </c>
      <c r="B28" s="150">
        <v>41808</v>
      </c>
      <c r="C28" s="151">
        <f aca="true" t="shared" si="3" ref="C28:C35">B28*100/B$7</f>
        <v>74.29759556432265</v>
      </c>
      <c r="D28" s="152"/>
      <c r="E28" s="152" t="s">
        <v>436</v>
      </c>
      <c r="F28" s="150">
        <v>2402</v>
      </c>
      <c r="G28" s="153">
        <f t="shared" si="2"/>
        <v>4.268628600877895</v>
      </c>
    </row>
    <row r="29" spans="1:7" ht="12.75">
      <c r="A29" s="149" t="s">
        <v>0</v>
      </c>
      <c r="B29" s="150">
        <v>19444</v>
      </c>
      <c r="C29" s="151">
        <f t="shared" si="3"/>
        <v>34.55421087238542</v>
      </c>
      <c r="D29" s="152"/>
      <c r="E29" s="152" t="s">
        <v>1</v>
      </c>
      <c r="F29" s="150">
        <v>1052</v>
      </c>
      <c r="G29" s="153">
        <f t="shared" si="2"/>
        <v>1.8695242664960636</v>
      </c>
    </row>
    <row r="30" spans="1:7" ht="12.75">
      <c r="A30" s="149" t="s">
        <v>2</v>
      </c>
      <c r="B30" s="150">
        <v>22364</v>
      </c>
      <c r="C30" s="151">
        <f t="shared" si="3"/>
        <v>39.74338469193723</v>
      </c>
      <c r="D30" s="152"/>
      <c r="E30" s="152" t="s">
        <v>3</v>
      </c>
      <c r="F30" s="150">
        <v>1350</v>
      </c>
      <c r="G30" s="153">
        <f t="shared" si="2"/>
        <v>2.3991043343818306</v>
      </c>
    </row>
    <row r="31" spans="1:7" ht="12.75">
      <c r="A31" s="149" t="s">
        <v>4</v>
      </c>
      <c r="B31" s="150">
        <v>39639</v>
      </c>
      <c r="C31" s="151">
        <f t="shared" si="3"/>
        <v>70.44303460041584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9292</v>
      </c>
      <c r="C32" s="151">
        <f t="shared" si="3"/>
        <v>16.512946277834054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7976</v>
      </c>
      <c r="C33" s="151">
        <f t="shared" si="3"/>
        <v>14.17426383039221</v>
      </c>
      <c r="D33" s="152"/>
      <c r="E33" s="143" t="s">
        <v>8</v>
      </c>
      <c r="F33" s="141">
        <v>19930</v>
      </c>
      <c r="G33" s="148">
        <v>100</v>
      </c>
    </row>
    <row r="34" spans="1:7" ht="12.75">
      <c r="A34" s="149" t="s">
        <v>0</v>
      </c>
      <c r="B34" s="150">
        <v>3134</v>
      </c>
      <c r="C34" s="151">
        <f t="shared" si="3"/>
        <v>5.569476284409376</v>
      </c>
      <c r="D34" s="152"/>
      <c r="E34" s="152" t="s">
        <v>9</v>
      </c>
      <c r="F34" s="150">
        <v>14201</v>
      </c>
      <c r="G34" s="153">
        <f aca="true" t="shared" si="4" ref="G34:G42">F34*100/F$33</f>
        <v>71.25439036628198</v>
      </c>
    </row>
    <row r="35" spans="1:7" ht="12.75">
      <c r="A35" s="149" t="s">
        <v>2</v>
      </c>
      <c r="B35" s="150">
        <v>4842</v>
      </c>
      <c r="C35" s="151">
        <f t="shared" si="3"/>
        <v>8.604787545982832</v>
      </c>
      <c r="D35" s="152"/>
      <c r="E35" s="152" t="s">
        <v>10</v>
      </c>
      <c r="F35" s="150">
        <v>6758</v>
      </c>
      <c r="G35" s="153">
        <f t="shared" si="4"/>
        <v>33.90868038133467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9730</v>
      </c>
      <c r="G36" s="153">
        <f t="shared" si="4"/>
        <v>48.82087305569493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4263</v>
      </c>
      <c r="G37" s="153">
        <f t="shared" si="4"/>
        <v>21.38986452584044</v>
      </c>
    </row>
    <row r="38" spans="1:7" ht="12.75">
      <c r="A38" s="163" t="s">
        <v>13</v>
      </c>
      <c r="B38" s="150">
        <v>54511</v>
      </c>
      <c r="C38" s="151">
        <f aca="true" t="shared" si="5" ref="C38:C56">B38*100/B$7</f>
        <v>96.8722787936948</v>
      </c>
      <c r="D38" s="152"/>
      <c r="E38" s="152" t="s">
        <v>14</v>
      </c>
      <c r="F38" s="150">
        <v>3347</v>
      </c>
      <c r="G38" s="153">
        <f t="shared" si="4"/>
        <v>16.793778223783242</v>
      </c>
    </row>
    <row r="39" spans="1:7" ht="12.75">
      <c r="A39" s="149" t="s">
        <v>15</v>
      </c>
      <c r="B39" s="150">
        <v>37964</v>
      </c>
      <c r="C39" s="151">
        <f t="shared" si="5"/>
        <v>67.46636811146061</v>
      </c>
      <c r="D39" s="152"/>
      <c r="E39" s="152" t="s">
        <v>10</v>
      </c>
      <c r="F39" s="150">
        <v>1906</v>
      </c>
      <c r="G39" s="153">
        <f t="shared" si="4"/>
        <v>9.563472152533869</v>
      </c>
    </row>
    <row r="40" spans="1:7" ht="12.75">
      <c r="A40" s="149" t="s">
        <v>16</v>
      </c>
      <c r="B40" s="150">
        <v>7664</v>
      </c>
      <c r="C40" s="151">
        <f t="shared" si="5"/>
        <v>13.619804162001742</v>
      </c>
      <c r="D40" s="152"/>
      <c r="E40" s="152" t="s">
        <v>17</v>
      </c>
      <c r="F40" s="150">
        <v>5729</v>
      </c>
      <c r="G40" s="153">
        <f t="shared" si="4"/>
        <v>28.74560963371801</v>
      </c>
    </row>
    <row r="41" spans="1:7" ht="12.75">
      <c r="A41" s="149" t="s">
        <v>18</v>
      </c>
      <c r="B41" s="150">
        <v>304</v>
      </c>
      <c r="C41" s="151">
        <f t="shared" si="5"/>
        <v>0.540242753816353</v>
      </c>
      <c r="D41" s="152"/>
      <c r="E41" s="152" t="s">
        <v>19</v>
      </c>
      <c r="F41" s="150">
        <v>4731</v>
      </c>
      <c r="G41" s="153">
        <f t="shared" si="4"/>
        <v>23.738083291520322</v>
      </c>
    </row>
    <row r="42" spans="1:7" ht="12.75">
      <c r="A42" s="149" t="s">
        <v>20</v>
      </c>
      <c r="B42" s="150">
        <v>655</v>
      </c>
      <c r="C42" s="151">
        <f t="shared" si="5"/>
        <v>1.164009880755629</v>
      </c>
      <c r="D42" s="152"/>
      <c r="E42" s="152" t="s">
        <v>21</v>
      </c>
      <c r="F42" s="150">
        <v>2225</v>
      </c>
      <c r="G42" s="153">
        <f t="shared" si="4"/>
        <v>11.164074259909684</v>
      </c>
    </row>
    <row r="43" spans="1:7" ht="12.75">
      <c r="A43" s="149" t="s">
        <v>22</v>
      </c>
      <c r="B43" s="150">
        <v>308</v>
      </c>
      <c r="C43" s="151">
        <f t="shared" si="5"/>
        <v>0.5473512111034102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88</v>
      </c>
      <c r="C44" s="151">
        <f t="shared" si="5"/>
        <v>0.1563860603152601</v>
      </c>
      <c r="D44" s="152"/>
      <c r="E44" s="152" t="s">
        <v>24</v>
      </c>
      <c r="F44" s="160">
        <v>7694</v>
      </c>
      <c r="G44" s="164">
        <f>F44*100/F33</f>
        <v>38.60511791269443</v>
      </c>
    </row>
    <row r="45" spans="1:7" ht="12.75">
      <c r="A45" s="149" t="s">
        <v>25</v>
      </c>
      <c r="B45" s="150">
        <v>106</v>
      </c>
      <c r="C45" s="151">
        <f t="shared" si="5"/>
        <v>0.18837411810701782</v>
      </c>
      <c r="D45" s="152"/>
      <c r="E45" s="152" t="s">
        <v>26</v>
      </c>
      <c r="F45" s="160">
        <v>5488</v>
      </c>
      <c r="G45" s="164">
        <f>F45*100/F33</f>
        <v>27.53637732062218</v>
      </c>
    </row>
    <row r="46" spans="1:7" ht="12.75">
      <c r="A46" s="149" t="s">
        <v>27</v>
      </c>
      <c r="B46" s="150">
        <v>32</v>
      </c>
      <c r="C46" s="151">
        <f t="shared" si="5"/>
        <v>0.056867658296458214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50</v>
      </c>
      <c r="C47" s="151">
        <f t="shared" si="5"/>
        <v>0.08885571608821595</v>
      </c>
      <c r="D47" s="152"/>
      <c r="E47" s="152" t="s">
        <v>29</v>
      </c>
      <c r="F47" s="165">
        <v>2.7</v>
      </c>
      <c r="G47" s="166" t="s">
        <v>261</v>
      </c>
    </row>
    <row r="48" spans="1:7" ht="12.75">
      <c r="A48" s="149" t="s">
        <v>30</v>
      </c>
      <c r="B48" s="150">
        <v>11</v>
      </c>
      <c r="C48" s="151">
        <f t="shared" si="5"/>
        <v>0.01954825753940751</v>
      </c>
      <c r="D48" s="152"/>
      <c r="E48" s="152" t="s">
        <v>31</v>
      </c>
      <c r="F48" s="145">
        <v>3.17</v>
      </c>
      <c r="G48" s="166" t="s">
        <v>261</v>
      </c>
    </row>
    <row r="49" spans="1:7" ht="12.75">
      <c r="A49" s="149" t="s">
        <v>32</v>
      </c>
      <c r="B49" s="150">
        <v>60</v>
      </c>
      <c r="C49" s="151">
        <f t="shared" si="5"/>
        <v>0.10662685930585915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43</v>
      </c>
      <c r="C50" s="151">
        <f t="shared" si="5"/>
        <v>0.07641591583586572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9</v>
      </c>
      <c r="C51" s="151">
        <f t="shared" si="5"/>
        <v>0.01599402889587887</v>
      </c>
      <c r="D51" s="152"/>
      <c r="E51" s="143" t="s">
        <v>36</v>
      </c>
      <c r="F51" s="141">
        <v>20958</v>
      </c>
      <c r="G51" s="148">
        <v>100</v>
      </c>
    </row>
    <row r="52" spans="1:7" ht="12.75">
      <c r="A52" s="149" t="s">
        <v>37</v>
      </c>
      <c r="B52" s="150">
        <v>7</v>
      </c>
      <c r="C52" s="151">
        <f t="shared" si="5"/>
        <v>0.012439800252350234</v>
      </c>
      <c r="D52" s="152"/>
      <c r="E52" s="152" t="s">
        <v>38</v>
      </c>
      <c r="F52" s="150">
        <v>19930</v>
      </c>
      <c r="G52" s="153">
        <f>F52*100/F$51</f>
        <v>95.09495180837867</v>
      </c>
    </row>
    <row r="53" spans="1:7" ht="12.75">
      <c r="A53" s="149" t="s">
        <v>39</v>
      </c>
      <c r="B53" s="150">
        <v>11</v>
      </c>
      <c r="C53" s="151">
        <f t="shared" si="5"/>
        <v>0.01954825753940751</v>
      </c>
      <c r="D53" s="152"/>
      <c r="E53" s="152" t="s">
        <v>40</v>
      </c>
      <c r="F53" s="150">
        <v>1028</v>
      </c>
      <c r="G53" s="153">
        <f>F53*100/F$51</f>
        <v>4.905048191621338</v>
      </c>
    </row>
    <row r="54" spans="1:7" ht="12.75">
      <c r="A54" s="149" t="s">
        <v>41</v>
      </c>
      <c r="B54" s="150">
        <v>16</v>
      </c>
      <c r="C54" s="151">
        <f t="shared" si="5"/>
        <v>0.028433829148229107</v>
      </c>
      <c r="D54" s="152"/>
      <c r="E54" s="152" t="s">
        <v>42</v>
      </c>
      <c r="F54" s="150">
        <v>96</v>
      </c>
      <c r="G54" s="153">
        <f>F54*100/F$51</f>
        <v>0.4580589750930432</v>
      </c>
    </row>
    <row r="55" spans="1:7" ht="12.75">
      <c r="A55" s="149" t="s">
        <v>43</v>
      </c>
      <c r="B55" s="150">
        <v>7881</v>
      </c>
      <c r="C55" s="151">
        <f t="shared" si="5"/>
        <v>14.005437969824598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1760</v>
      </c>
      <c r="C56" s="151">
        <f t="shared" si="5"/>
        <v>3.1277212063052016</v>
      </c>
      <c r="D56" s="152"/>
      <c r="E56" s="152" t="s">
        <v>45</v>
      </c>
      <c r="F56" s="167">
        <v>1.7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4.4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2.7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39267</v>
      </c>
      <c r="C60" s="168">
        <f>B60*100/B7</f>
        <v>69.78194807271952</v>
      </c>
      <c r="D60" s="152"/>
      <c r="E60" s="143" t="s">
        <v>51</v>
      </c>
      <c r="F60" s="141">
        <v>19930</v>
      </c>
      <c r="G60" s="148">
        <v>100</v>
      </c>
    </row>
    <row r="61" spans="1:7" ht="12.75">
      <c r="A61" s="149" t="s">
        <v>52</v>
      </c>
      <c r="B61" s="160">
        <v>8327</v>
      </c>
      <c r="C61" s="168">
        <f>B61*100/B7</f>
        <v>14.798030957331486</v>
      </c>
      <c r="D61" s="152"/>
      <c r="E61" s="152" t="s">
        <v>53</v>
      </c>
      <c r="F61" s="150">
        <v>13203</v>
      </c>
      <c r="G61" s="153">
        <f>F61*100/F$60</f>
        <v>66.24686402408429</v>
      </c>
    </row>
    <row r="62" spans="1:7" ht="12.75">
      <c r="A62" s="149" t="s">
        <v>54</v>
      </c>
      <c r="B62" s="160">
        <v>592</v>
      </c>
      <c r="C62" s="168">
        <f>B62*100/B7</f>
        <v>1.052051678484477</v>
      </c>
      <c r="D62" s="152"/>
      <c r="E62" s="152" t="s">
        <v>55</v>
      </c>
      <c r="F62" s="150">
        <v>6727</v>
      </c>
      <c r="G62" s="153">
        <f>F62*100/F$60</f>
        <v>33.753135975915704</v>
      </c>
    </row>
    <row r="63" spans="1:7" ht="12.75">
      <c r="A63" s="149" t="s">
        <v>56</v>
      </c>
      <c r="B63" s="160">
        <v>807</v>
      </c>
      <c r="C63" s="168">
        <f>B63*100/B7</f>
        <v>1.4341312576638054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100</v>
      </c>
      <c r="C64" s="168">
        <f>B64*100/B7</f>
        <v>0.1777114321764319</v>
      </c>
      <c r="D64" s="152"/>
      <c r="E64" s="152" t="s">
        <v>58</v>
      </c>
      <c r="F64" s="145">
        <v>2.74</v>
      </c>
      <c r="G64" s="166" t="s">
        <v>261</v>
      </c>
    </row>
    <row r="65" spans="1:7" ht="13.5" thickBot="1">
      <c r="A65" s="171" t="s">
        <v>59</v>
      </c>
      <c r="B65" s="172">
        <v>9048</v>
      </c>
      <c r="C65" s="173">
        <f>B65*100/B7</f>
        <v>16.07933038332356</v>
      </c>
      <c r="D65" s="174"/>
      <c r="E65" s="174" t="s">
        <v>60</v>
      </c>
      <c r="F65" s="175">
        <v>2.63</v>
      </c>
      <c r="G65" s="176" t="s">
        <v>261</v>
      </c>
    </row>
    <row r="66" ht="9" customHeight="1" thickTop="1"/>
    <row r="67" ht="12.75" customHeight="1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56271</v>
      </c>
      <c r="G9" s="33">
        <f>(F9/$F$9)*100</f>
        <v>100</v>
      </c>
    </row>
    <row r="10" spans="1:7" ht="12.75">
      <c r="A10" s="29" t="s">
        <v>269</v>
      </c>
      <c r="B10" s="93">
        <v>14843</v>
      </c>
      <c r="C10" s="33">
        <f aca="true" t="shared" si="0" ref="C10:C15">(B10/$B$10)*100</f>
        <v>100</v>
      </c>
      <c r="E10" s="34" t="s">
        <v>270</v>
      </c>
      <c r="F10" s="97">
        <v>51686</v>
      </c>
      <c r="G10" s="84">
        <f aca="true" t="shared" si="1" ref="G10:G16">(F10/$F$9)*100</f>
        <v>91.8519308347106</v>
      </c>
    </row>
    <row r="11" spans="1:7" ht="12.75">
      <c r="A11" s="36" t="s">
        <v>271</v>
      </c>
      <c r="B11" s="98">
        <v>1188</v>
      </c>
      <c r="C11" s="35">
        <f t="shared" si="0"/>
        <v>8.003772822205754</v>
      </c>
      <c r="E11" s="34" t="s">
        <v>272</v>
      </c>
      <c r="F11" s="97">
        <v>45620</v>
      </c>
      <c r="G11" s="84">
        <f t="shared" si="1"/>
        <v>81.07195535888823</v>
      </c>
    </row>
    <row r="12" spans="1:7" ht="12.75">
      <c r="A12" s="36" t="s">
        <v>273</v>
      </c>
      <c r="B12" s="98">
        <v>823</v>
      </c>
      <c r="C12" s="35">
        <f t="shared" si="0"/>
        <v>5.544701205955669</v>
      </c>
      <c r="E12" s="34" t="s">
        <v>274</v>
      </c>
      <c r="F12" s="97">
        <v>33606</v>
      </c>
      <c r="G12" s="84">
        <f t="shared" si="1"/>
        <v>59.72170389721171</v>
      </c>
    </row>
    <row r="13" spans="1:7" ht="12.75">
      <c r="A13" s="36" t="s">
        <v>275</v>
      </c>
      <c r="B13" s="98">
        <v>7309</v>
      </c>
      <c r="C13" s="35">
        <f t="shared" si="0"/>
        <v>49.24206696759415</v>
      </c>
      <c r="E13" s="34" t="s">
        <v>276</v>
      </c>
      <c r="F13" s="97">
        <v>12014</v>
      </c>
      <c r="G13" s="84">
        <f t="shared" si="1"/>
        <v>21.35025146167653</v>
      </c>
    </row>
    <row r="14" spans="1:7" ht="12.75">
      <c r="A14" s="36" t="s">
        <v>277</v>
      </c>
      <c r="B14" s="98">
        <v>3332</v>
      </c>
      <c r="C14" s="35">
        <f t="shared" si="0"/>
        <v>22.448292124233646</v>
      </c>
      <c r="E14" s="34" t="s">
        <v>166</v>
      </c>
      <c r="F14" s="97">
        <v>6066</v>
      </c>
      <c r="G14" s="84">
        <f t="shared" si="1"/>
        <v>10.77997547582236</v>
      </c>
    </row>
    <row r="15" spans="1:7" ht="12.75">
      <c r="A15" s="36" t="s">
        <v>324</v>
      </c>
      <c r="B15" s="97">
        <v>2191</v>
      </c>
      <c r="C15" s="35">
        <f t="shared" si="0"/>
        <v>14.761166880010778</v>
      </c>
      <c r="E15" s="34" t="s">
        <v>278</v>
      </c>
      <c r="F15" s="97">
        <v>4585</v>
      </c>
      <c r="G15" s="84">
        <f t="shared" si="1"/>
        <v>8.148069165289403</v>
      </c>
    </row>
    <row r="16" spans="1:7" ht="12.75">
      <c r="A16" s="36"/>
      <c r="B16" s="93" t="s">
        <v>250</v>
      </c>
      <c r="C16" s="10"/>
      <c r="E16" s="34" t="s">
        <v>279</v>
      </c>
      <c r="F16" s="98">
        <v>2040</v>
      </c>
      <c r="G16" s="84">
        <f t="shared" si="1"/>
        <v>3.6253132163992112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2077</v>
      </c>
      <c r="G17" s="84">
        <f>(F17/$F$9)*100</f>
        <v>3.691066446304491</v>
      </c>
    </row>
    <row r="18" spans="1:7" ht="12.75">
      <c r="A18" s="29" t="s">
        <v>282</v>
      </c>
      <c r="B18" s="93">
        <v>37333</v>
      </c>
      <c r="C18" s="33">
        <f>(B18/$B$18)*100</f>
        <v>100</v>
      </c>
      <c r="E18" s="34" t="s">
        <v>283</v>
      </c>
      <c r="F18" s="97">
        <v>2508</v>
      </c>
      <c r="G18" s="84">
        <f>(F18/$F$9)*100</f>
        <v>4.457002718984912</v>
      </c>
    </row>
    <row r="19" spans="1:7" ht="12.75">
      <c r="A19" s="36" t="s">
        <v>284</v>
      </c>
      <c r="B19" s="97">
        <v>5312</v>
      </c>
      <c r="C19" s="84">
        <f aca="true" t="shared" si="2" ref="C19:C25">(B19/$B$18)*100</f>
        <v>14.228698470522058</v>
      </c>
      <c r="E19" s="34"/>
      <c r="F19" s="97" t="s">
        <v>250</v>
      </c>
      <c r="G19" s="84"/>
    </row>
    <row r="20" spans="1:7" ht="12.75">
      <c r="A20" s="36" t="s">
        <v>285</v>
      </c>
      <c r="B20" s="97">
        <v>6725</v>
      </c>
      <c r="C20" s="84">
        <f t="shared" si="2"/>
        <v>18.013553692443683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11984</v>
      </c>
      <c r="C21" s="84">
        <f t="shared" si="2"/>
        <v>32.100286609701875</v>
      </c>
      <c r="E21" s="38" t="s">
        <v>167</v>
      </c>
      <c r="F21" s="80">
        <v>4585</v>
      </c>
      <c r="G21" s="33">
        <f>(F21/$F$21)*100</f>
        <v>100</v>
      </c>
    </row>
    <row r="22" spans="1:7" ht="12.75">
      <c r="A22" s="36" t="s">
        <v>302</v>
      </c>
      <c r="B22" s="97">
        <v>5955</v>
      </c>
      <c r="C22" s="84">
        <f t="shared" si="2"/>
        <v>15.95103527710069</v>
      </c>
      <c r="E22" s="34" t="s">
        <v>303</v>
      </c>
      <c r="F22" s="97">
        <v>1494</v>
      </c>
      <c r="G22" s="84">
        <f aca="true" t="shared" si="3" ref="G22:G27">(F22/$F$21)*100</f>
        <v>32.5845147219193</v>
      </c>
    </row>
    <row r="23" spans="1:7" ht="12.75">
      <c r="A23" s="36" t="s">
        <v>304</v>
      </c>
      <c r="B23" s="97">
        <v>2008</v>
      </c>
      <c r="C23" s="84">
        <f t="shared" si="2"/>
        <v>5.378619451959392</v>
      </c>
      <c r="E23" s="34" t="s">
        <v>305</v>
      </c>
      <c r="F23" s="97">
        <v>482</v>
      </c>
      <c r="G23" s="84">
        <f t="shared" si="3"/>
        <v>10.512540894220283</v>
      </c>
    </row>
    <row r="24" spans="1:7" ht="12.75">
      <c r="A24" s="36" t="s">
        <v>306</v>
      </c>
      <c r="B24" s="97">
        <v>3575</v>
      </c>
      <c r="C24" s="84">
        <f t="shared" si="2"/>
        <v>9.575978356949616</v>
      </c>
      <c r="E24" s="34" t="s">
        <v>307</v>
      </c>
      <c r="F24" s="97">
        <v>30</v>
      </c>
      <c r="G24" s="84">
        <f t="shared" si="3"/>
        <v>0.6543075245365322</v>
      </c>
    </row>
    <row r="25" spans="1:7" ht="12.75">
      <c r="A25" s="36" t="s">
        <v>308</v>
      </c>
      <c r="B25" s="97">
        <v>1774</v>
      </c>
      <c r="C25" s="84">
        <f t="shared" si="2"/>
        <v>4.751828141322691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2502</v>
      </c>
      <c r="G26" s="84">
        <f t="shared" si="3"/>
        <v>54.56924754634679</v>
      </c>
    </row>
    <row r="27" spans="1:7" ht="12.75">
      <c r="A27" s="36" t="s">
        <v>311</v>
      </c>
      <c r="B27" s="108">
        <v>67.8</v>
      </c>
      <c r="C27" s="37" t="s">
        <v>261</v>
      </c>
      <c r="E27" s="34" t="s">
        <v>312</v>
      </c>
      <c r="F27" s="97">
        <v>77</v>
      </c>
      <c r="G27" s="84">
        <f t="shared" si="3"/>
        <v>1.6793893129770994</v>
      </c>
    </row>
    <row r="28" spans="1:7" ht="12.75">
      <c r="A28" s="36" t="s">
        <v>313</v>
      </c>
      <c r="B28" s="108">
        <v>14.3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52977</v>
      </c>
      <c r="G30" s="33">
        <f>(F30/$F$30)*100</f>
        <v>100</v>
      </c>
      <c r="J30" s="39"/>
    </row>
    <row r="31" spans="1:10" ht="12.75">
      <c r="A31" s="95" t="s">
        <v>296</v>
      </c>
      <c r="B31" s="93">
        <v>44266</v>
      </c>
      <c r="C31" s="33">
        <f>(B31/$B$31)*100</f>
        <v>100</v>
      </c>
      <c r="E31" s="34" t="s">
        <v>317</v>
      </c>
      <c r="F31" s="97">
        <v>36112</v>
      </c>
      <c r="G31" s="101">
        <f>(F31/$F$30)*100</f>
        <v>68.16543028106537</v>
      </c>
      <c r="J31" s="39"/>
    </row>
    <row r="32" spans="1:10" ht="12.75">
      <c r="A32" s="36" t="s">
        <v>318</v>
      </c>
      <c r="B32" s="97">
        <v>12559</v>
      </c>
      <c r="C32" s="10">
        <f>(B32/$B$31)*100</f>
        <v>28.371662223828668</v>
      </c>
      <c r="E32" s="34" t="s">
        <v>319</v>
      </c>
      <c r="F32" s="97">
        <v>16865</v>
      </c>
      <c r="G32" s="101">
        <f aca="true" t="shared" si="4" ref="G32:G39">(F32/$F$30)*100</f>
        <v>31.83456971893463</v>
      </c>
      <c r="J32" s="39"/>
    </row>
    <row r="33" spans="1:10" ht="12.75">
      <c r="A33" s="36" t="s">
        <v>320</v>
      </c>
      <c r="B33" s="97">
        <v>22335</v>
      </c>
      <c r="C33" s="10">
        <f aca="true" t="shared" si="5" ref="C33:C38">(B33/$B$31)*100</f>
        <v>50.45633217367731</v>
      </c>
      <c r="E33" s="34" t="s">
        <v>321</v>
      </c>
      <c r="F33" s="97">
        <v>7174</v>
      </c>
      <c r="G33" s="101">
        <f t="shared" si="4"/>
        <v>13.541725654529325</v>
      </c>
      <c r="J33" s="39"/>
    </row>
    <row r="34" spans="1:7" ht="12.75">
      <c r="A34" s="36" t="s">
        <v>322</v>
      </c>
      <c r="B34" s="97">
        <v>1427</v>
      </c>
      <c r="C34" s="10">
        <f t="shared" si="5"/>
        <v>3.223693127908553</v>
      </c>
      <c r="E34" s="34" t="s">
        <v>323</v>
      </c>
      <c r="F34" s="97">
        <v>13978</v>
      </c>
      <c r="G34" s="101">
        <f t="shared" si="4"/>
        <v>26.385035015195275</v>
      </c>
    </row>
    <row r="35" spans="1:7" ht="12.75">
      <c r="A35" s="36" t="s">
        <v>325</v>
      </c>
      <c r="B35" s="97">
        <v>3668</v>
      </c>
      <c r="C35" s="10">
        <f t="shared" si="5"/>
        <v>8.286269371526679</v>
      </c>
      <c r="E35" s="34" t="s">
        <v>321</v>
      </c>
      <c r="F35" s="97">
        <v>5999</v>
      </c>
      <c r="G35" s="101">
        <f t="shared" si="4"/>
        <v>11.32378201861185</v>
      </c>
    </row>
    <row r="36" spans="1:7" ht="12.75">
      <c r="A36" s="36" t="s">
        <v>297</v>
      </c>
      <c r="B36" s="97">
        <v>2955</v>
      </c>
      <c r="C36" s="10">
        <f t="shared" si="5"/>
        <v>6.675552342655763</v>
      </c>
      <c r="E36" s="34" t="s">
        <v>327</v>
      </c>
      <c r="F36" s="97">
        <v>2427</v>
      </c>
      <c r="G36" s="101">
        <f t="shared" si="4"/>
        <v>4.58123336542273</v>
      </c>
    </row>
    <row r="37" spans="1:7" ht="12.75">
      <c r="A37" s="36" t="s">
        <v>326</v>
      </c>
      <c r="B37" s="97">
        <v>4277</v>
      </c>
      <c r="C37" s="10">
        <f t="shared" si="5"/>
        <v>9.662043103058782</v>
      </c>
      <c r="E37" s="34" t="s">
        <v>321</v>
      </c>
      <c r="F37" s="97">
        <v>965</v>
      </c>
      <c r="G37" s="101">
        <f t="shared" si="4"/>
        <v>1.8215451988598825</v>
      </c>
    </row>
    <row r="38" spans="1:7" ht="12.75">
      <c r="A38" s="36" t="s">
        <v>297</v>
      </c>
      <c r="B38" s="97">
        <v>2458</v>
      </c>
      <c r="C38" s="10">
        <f t="shared" si="5"/>
        <v>5.552794469796232</v>
      </c>
      <c r="E38" s="34" t="s">
        <v>259</v>
      </c>
      <c r="F38" s="97">
        <v>278</v>
      </c>
      <c r="G38" s="101">
        <f t="shared" si="4"/>
        <v>0.5247560262000491</v>
      </c>
    </row>
    <row r="39" spans="1:7" ht="12.75">
      <c r="A39" s="36"/>
      <c r="B39" s="97" t="s">
        <v>250</v>
      </c>
      <c r="C39" s="10"/>
      <c r="E39" s="34" t="s">
        <v>321</v>
      </c>
      <c r="F39" s="97">
        <v>154</v>
      </c>
      <c r="G39" s="101">
        <f t="shared" si="4"/>
        <v>0.2906921871755668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1562</v>
      </c>
      <c r="C42" s="33">
        <f>(B42/$B$42)*100</f>
        <v>100</v>
      </c>
      <c r="E42" s="31" t="s">
        <v>268</v>
      </c>
      <c r="F42" s="80">
        <v>56271</v>
      </c>
      <c r="G42" s="99">
        <f>(F42/$F$42)*100</f>
        <v>100</v>
      </c>
      <c r="I42" s="39"/>
    </row>
    <row r="43" spans="1:7" ht="12.75">
      <c r="A43" s="36" t="s">
        <v>301</v>
      </c>
      <c r="B43" s="98">
        <v>485</v>
      </c>
      <c r="C43" s="102">
        <f>(B43/$B$42)*100</f>
        <v>31.049935979513442</v>
      </c>
      <c r="E43" s="60" t="s">
        <v>168</v>
      </c>
      <c r="F43" s="106">
        <v>57408</v>
      </c>
      <c r="G43" s="107">
        <f aca="true" t="shared" si="6" ref="G43:G71">(F43/$F$42)*100</f>
        <v>102.02057898384602</v>
      </c>
    </row>
    <row r="44" spans="1:7" ht="12.75">
      <c r="A44" s="36"/>
      <c r="B44" s="93" t="s">
        <v>250</v>
      </c>
      <c r="C44" s="10"/>
      <c r="E44" s="1" t="s">
        <v>329</v>
      </c>
      <c r="F44" s="97">
        <v>31</v>
      </c>
      <c r="G44" s="101">
        <f t="shared" si="6"/>
        <v>0.055090543974693894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146</v>
      </c>
      <c r="G45" s="101">
        <f t="shared" si="6"/>
        <v>0.2594586909775906</v>
      </c>
    </row>
    <row r="46" spans="1:7" ht="12.75">
      <c r="A46" s="29" t="s">
        <v>331</v>
      </c>
      <c r="B46" s="93">
        <v>41875</v>
      </c>
      <c r="C46" s="33">
        <f>(B46/$B$46)*100</f>
        <v>100</v>
      </c>
      <c r="E46" s="1" t="s">
        <v>332</v>
      </c>
      <c r="F46" s="97">
        <v>54</v>
      </c>
      <c r="G46" s="101">
        <f t="shared" si="6"/>
        <v>0.09596417337527323</v>
      </c>
    </row>
    <row r="47" spans="1:7" ht="12.75">
      <c r="A47" s="36" t="s">
        <v>333</v>
      </c>
      <c r="B47" s="97">
        <v>4088</v>
      </c>
      <c r="C47" s="10">
        <f>(B47/$B$46)*100</f>
        <v>9.762388059701491</v>
      </c>
      <c r="E47" s="1" t="s">
        <v>334</v>
      </c>
      <c r="F47" s="97">
        <v>454</v>
      </c>
      <c r="G47" s="101">
        <f t="shared" si="6"/>
        <v>0.8068099020810009</v>
      </c>
    </row>
    <row r="48" spans="1:7" ht="12.75">
      <c r="A48" s="36"/>
      <c r="B48" s="93" t="s">
        <v>250</v>
      </c>
      <c r="C48" s="10"/>
      <c r="E48" s="1" t="s">
        <v>335</v>
      </c>
      <c r="F48" s="97">
        <v>3297</v>
      </c>
      <c r="G48" s="101">
        <f t="shared" si="6"/>
        <v>5.85914591885696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723</v>
      </c>
      <c r="G49" s="101">
        <f t="shared" si="6"/>
        <v>1.2848536546356026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194</v>
      </c>
      <c r="G50" s="101">
        <f t="shared" si="6"/>
        <v>0.3447601784222779</v>
      </c>
    </row>
    <row r="51" spans="1:7" ht="12.75">
      <c r="A51" s="5" t="s">
        <v>338</v>
      </c>
      <c r="B51" s="93">
        <v>13303</v>
      </c>
      <c r="C51" s="33">
        <f>(B51/$B$51)*100</f>
        <v>100</v>
      </c>
      <c r="E51" s="1" t="s">
        <v>339</v>
      </c>
      <c r="F51" s="97">
        <v>5408</v>
      </c>
      <c r="G51" s="101">
        <f t="shared" si="6"/>
        <v>9.610634252101438</v>
      </c>
    </row>
    <row r="52" spans="1:7" ht="12.75">
      <c r="A52" s="4" t="s">
        <v>340</v>
      </c>
      <c r="B52" s="98">
        <v>1477</v>
      </c>
      <c r="C52" s="10">
        <f>(B52/$B$51)*100</f>
        <v>11.102758776215891</v>
      </c>
      <c r="E52" s="1" t="s">
        <v>341</v>
      </c>
      <c r="F52" s="97">
        <v>171</v>
      </c>
      <c r="G52" s="101">
        <f t="shared" si="6"/>
        <v>0.30388654902169854</v>
      </c>
    </row>
    <row r="53" spans="1:7" ht="12.75">
      <c r="A53" s="4"/>
      <c r="B53" s="93" t="s">
        <v>250</v>
      </c>
      <c r="C53" s="10"/>
      <c r="E53" s="1" t="s">
        <v>342</v>
      </c>
      <c r="F53" s="97">
        <v>405</v>
      </c>
      <c r="G53" s="101">
        <f t="shared" si="6"/>
        <v>0.7197313003145492</v>
      </c>
    </row>
    <row r="54" spans="1:7" ht="14.25">
      <c r="A54" s="5" t="s">
        <v>343</v>
      </c>
      <c r="B54" s="93">
        <v>31345</v>
      </c>
      <c r="C54" s="33">
        <f>(B54/$B$54)*100</f>
        <v>100</v>
      </c>
      <c r="E54" s="1" t="s">
        <v>201</v>
      </c>
      <c r="F54" s="97">
        <v>4732</v>
      </c>
      <c r="G54" s="101">
        <f t="shared" si="6"/>
        <v>8.409304970588757</v>
      </c>
    </row>
    <row r="55" spans="1:7" ht="12.75">
      <c r="A55" s="4" t="s">
        <v>340</v>
      </c>
      <c r="B55" s="98">
        <v>8154</v>
      </c>
      <c r="C55" s="10">
        <f>(B55/$B$54)*100</f>
        <v>26.013718296379007</v>
      </c>
      <c r="E55" s="1" t="s">
        <v>344</v>
      </c>
      <c r="F55" s="97">
        <v>12847</v>
      </c>
      <c r="G55" s="101">
        <f t="shared" si="6"/>
        <v>22.83058769170621</v>
      </c>
    </row>
    <row r="56" spans="1:7" ht="12.75">
      <c r="A56" s="4" t="s">
        <v>345</v>
      </c>
      <c r="B56" s="119">
        <v>51.5</v>
      </c>
      <c r="C56" s="37" t="s">
        <v>261</v>
      </c>
      <c r="E56" s="1" t="s">
        <v>346</v>
      </c>
      <c r="F56" s="97">
        <v>106</v>
      </c>
      <c r="G56" s="101">
        <f t="shared" si="6"/>
        <v>0.18837411810701782</v>
      </c>
    </row>
    <row r="57" spans="1:7" ht="12.75">
      <c r="A57" s="4" t="s">
        <v>347</v>
      </c>
      <c r="B57" s="98">
        <v>23191</v>
      </c>
      <c r="C57" s="10">
        <f>(B57/$B$54)*100</f>
        <v>73.98628170362099</v>
      </c>
      <c r="E57" s="1" t="s">
        <v>348</v>
      </c>
      <c r="F57" s="97">
        <v>127</v>
      </c>
      <c r="G57" s="101">
        <f t="shared" si="6"/>
        <v>0.22569351886406855</v>
      </c>
    </row>
    <row r="58" spans="1:7" ht="12.75">
      <c r="A58" s="4" t="s">
        <v>345</v>
      </c>
      <c r="B58" s="119">
        <v>76.6</v>
      </c>
      <c r="C58" s="37" t="s">
        <v>261</v>
      </c>
      <c r="E58" s="1" t="s">
        <v>349</v>
      </c>
      <c r="F58" s="97">
        <v>1699</v>
      </c>
      <c r="G58" s="101">
        <f t="shared" si="6"/>
        <v>3.019317232677578</v>
      </c>
    </row>
    <row r="59" spans="1:7" ht="12.75">
      <c r="A59" s="4"/>
      <c r="B59" s="93" t="s">
        <v>250</v>
      </c>
      <c r="C59" s="10"/>
      <c r="E59" s="1" t="s">
        <v>350</v>
      </c>
      <c r="F59" s="97">
        <v>14</v>
      </c>
      <c r="G59" s="101">
        <f t="shared" si="6"/>
        <v>0.024879600504700467</v>
      </c>
    </row>
    <row r="60" spans="1:7" ht="12.75">
      <c r="A60" s="5" t="s">
        <v>351</v>
      </c>
      <c r="B60" s="93">
        <v>7290</v>
      </c>
      <c r="C60" s="33">
        <f>(B60/$B$60)*100</f>
        <v>100</v>
      </c>
      <c r="E60" s="1" t="s">
        <v>352</v>
      </c>
      <c r="F60" s="97">
        <v>589</v>
      </c>
      <c r="G60" s="101">
        <f t="shared" si="6"/>
        <v>1.0467203355191839</v>
      </c>
    </row>
    <row r="61" spans="1:7" ht="12.75">
      <c r="A61" s="4" t="s">
        <v>340</v>
      </c>
      <c r="B61" s="97">
        <v>3547</v>
      </c>
      <c r="C61" s="10">
        <f>(B61/$B$60)*100</f>
        <v>48.655692729766805</v>
      </c>
      <c r="E61" s="1" t="s">
        <v>353</v>
      </c>
      <c r="F61" s="97">
        <v>300</v>
      </c>
      <c r="G61" s="101">
        <f t="shared" si="6"/>
        <v>0.5331342965292957</v>
      </c>
    </row>
    <row r="62" spans="1:7" ht="12.75">
      <c r="A62" s="4"/>
      <c r="B62" s="93" t="s">
        <v>250</v>
      </c>
      <c r="C62" s="10"/>
      <c r="E62" s="1" t="s">
        <v>354</v>
      </c>
      <c r="F62" s="97">
        <v>407</v>
      </c>
      <c r="G62" s="101">
        <f t="shared" si="6"/>
        <v>0.7232855289580779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62</v>
      </c>
      <c r="G63" s="101">
        <f t="shared" si="6"/>
        <v>0.11018108794938779</v>
      </c>
    </row>
    <row r="64" spans="1:7" ht="12.75">
      <c r="A64" s="29" t="s">
        <v>357</v>
      </c>
      <c r="B64" s="93">
        <v>52977</v>
      </c>
      <c r="C64" s="33">
        <f>(B64/$B$64)*100</f>
        <v>100</v>
      </c>
      <c r="E64" s="1" t="s">
        <v>358</v>
      </c>
      <c r="F64" s="97">
        <v>247</v>
      </c>
      <c r="G64" s="101">
        <f t="shared" si="6"/>
        <v>0.4389472374757868</v>
      </c>
    </row>
    <row r="65" spans="1:7" ht="12.75">
      <c r="A65" s="4" t="s">
        <v>256</v>
      </c>
      <c r="B65" s="97">
        <v>32188</v>
      </c>
      <c r="C65" s="10">
        <f>(B65/$B$64)*100</f>
        <v>60.75844234290353</v>
      </c>
      <c r="E65" s="1" t="s">
        <v>359</v>
      </c>
      <c r="F65" s="97">
        <v>374</v>
      </c>
      <c r="G65" s="101">
        <f t="shared" si="6"/>
        <v>0.6646407563398553</v>
      </c>
    </row>
    <row r="66" spans="1:7" ht="12.75">
      <c r="A66" s="4" t="s">
        <v>257</v>
      </c>
      <c r="B66" s="97">
        <v>18891</v>
      </c>
      <c r="C66" s="10">
        <f aca="true" t="shared" si="7" ref="C66:C71">(B66/$B$64)*100</f>
        <v>35.65887083073787</v>
      </c>
      <c r="E66" s="1" t="s">
        <v>360</v>
      </c>
      <c r="F66" s="97">
        <v>81</v>
      </c>
      <c r="G66" s="101">
        <f t="shared" si="6"/>
        <v>0.14394626006290984</v>
      </c>
    </row>
    <row r="67" spans="1:7" ht="12.75">
      <c r="A67" s="4" t="s">
        <v>361</v>
      </c>
      <c r="B67" s="97">
        <v>14335</v>
      </c>
      <c r="C67" s="10">
        <f t="shared" si="7"/>
        <v>27.058912358193176</v>
      </c>
      <c r="E67" s="1" t="s">
        <v>362</v>
      </c>
      <c r="F67" s="97">
        <v>547</v>
      </c>
      <c r="G67" s="101">
        <f t="shared" si="6"/>
        <v>0.9720815340050825</v>
      </c>
    </row>
    <row r="68" spans="1:7" ht="12.75">
      <c r="A68" s="4" t="s">
        <v>363</v>
      </c>
      <c r="B68" s="97">
        <v>4556</v>
      </c>
      <c r="C68" s="10">
        <f t="shared" si="7"/>
        <v>8.599958472544689</v>
      </c>
      <c r="E68" s="1" t="s">
        <v>364</v>
      </c>
      <c r="F68" s="97">
        <v>1334</v>
      </c>
      <c r="G68" s="101">
        <f t="shared" si="6"/>
        <v>2.3706705052336017</v>
      </c>
    </row>
    <row r="69" spans="1:7" ht="12.75">
      <c r="A69" s="4" t="s">
        <v>365</v>
      </c>
      <c r="B69" s="97">
        <v>2627</v>
      </c>
      <c r="C69" s="10">
        <f t="shared" si="7"/>
        <v>4.95875568642996</v>
      </c>
      <c r="E69" s="1" t="s">
        <v>366</v>
      </c>
      <c r="F69" s="97">
        <v>138</v>
      </c>
      <c r="G69" s="101">
        <f t="shared" si="6"/>
        <v>0.24524177640347605</v>
      </c>
    </row>
    <row r="70" spans="1:7" ht="12.75">
      <c r="A70" s="4" t="s">
        <v>367</v>
      </c>
      <c r="B70" s="97">
        <v>1929</v>
      </c>
      <c r="C70" s="10">
        <f t="shared" si="7"/>
        <v>3.641202786114729</v>
      </c>
      <c r="E70" s="1" t="s">
        <v>368</v>
      </c>
      <c r="F70" s="97">
        <v>593</v>
      </c>
      <c r="G70" s="101">
        <f t="shared" si="6"/>
        <v>1.0538287928062413</v>
      </c>
    </row>
    <row r="71" spans="1:7" ht="13.5" thickBot="1">
      <c r="A71" s="7" t="s">
        <v>258</v>
      </c>
      <c r="B71" s="103">
        <v>1898</v>
      </c>
      <c r="C71" s="40">
        <f t="shared" si="7"/>
        <v>3.582686826358608</v>
      </c>
      <c r="D71" s="41"/>
      <c r="E71" s="9" t="s">
        <v>369</v>
      </c>
      <c r="F71" s="103">
        <v>22328</v>
      </c>
      <c r="G71" s="104">
        <f t="shared" si="6"/>
        <v>39.679408576353715</v>
      </c>
    </row>
    <row r="72" spans="5:6" ht="13.5" thickTop="1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43494</v>
      </c>
      <c r="C9" s="81">
        <f>(B9/$B$9)*100</f>
        <v>100</v>
      </c>
      <c r="D9" s="65"/>
      <c r="E9" s="79" t="s">
        <v>381</v>
      </c>
      <c r="F9" s="80">
        <v>19876</v>
      </c>
      <c r="G9" s="81">
        <f>(F9/$F$9)*100</f>
        <v>100</v>
      </c>
    </row>
    <row r="10" spans="1:7" ht="12.75">
      <c r="A10" s="82" t="s">
        <v>382</v>
      </c>
      <c r="B10" s="97">
        <v>27601</v>
      </c>
      <c r="C10" s="105">
        <f>(B10/$B$9)*100</f>
        <v>63.45932772336415</v>
      </c>
      <c r="D10" s="65"/>
      <c r="E10" s="78" t="s">
        <v>383</v>
      </c>
      <c r="F10" s="97">
        <v>1896</v>
      </c>
      <c r="G10" s="105">
        <f aca="true" t="shared" si="0" ref="G10:G19">(F10/$F$9)*100</f>
        <v>9.539142684644798</v>
      </c>
    </row>
    <row r="11" spans="1:7" ht="12.75">
      <c r="A11" s="82" t="s">
        <v>384</v>
      </c>
      <c r="B11" s="97">
        <v>27593</v>
      </c>
      <c r="C11" s="105">
        <f aca="true" t="shared" si="1" ref="C11:C16">(B11/$B$9)*100</f>
        <v>63.4409343817538</v>
      </c>
      <c r="D11" s="65"/>
      <c r="E11" s="78" t="s">
        <v>385</v>
      </c>
      <c r="F11" s="97">
        <v>1482</v>
      </c>
      <c r="G11" s="105">
        <f t="shared" si="0"/>
        <v>7.456228617428054</v>
      </c>
    </row>
    <row r="12" spans="1:7" ht="12.75">
      <c r="A12" s="82" t="s">
        <v>386</v>
      </c>
      <c r="B12" s="97">
        <v>24633</v>
      </c>
      <c r="C12" s="105">
        <f>(B12/$B$9)*100</f>
        <v>56.63539798592909</v>
      </c>
      <c r="D12" s="65"/>
      <c r="E12" s="78" t="s">
        <v>387</v>
      </c>
      <c r="F12" s="97">
        <v>2636</v>
      </c>
      <c r="G12" s="105">
        <f t="shared" si="0"/>
        <v>13.26222579995975</v>
      </c>
    </row>
    <row r="13" spans="1:7" ht="12.75">
      <c r="A13" s="82" t="s">
        <v>388</v>
      </c>
      <c r="B13" s="97">
        <v>2960</v>
      </c>
      <c r="C13" s="105">
        <f>(B13/$B$9)*100</f>
        <v>6.805536395824712</v>
      </c>
      <c r="D13" s="65"/>
      <c r="E13" s="78" t="s">
        <v>389</v>
      </c>
      <c r="F13" s="97">
        <v>2663</v>
      </c>
      <c r="G13" s="105">
        <f t="shared" si="0"/>
        <v>13.398068021734755</v>
      </c>
    </row>
    <row r="14" spans="1:7" ht="12.75">
      <c r="A14" s="82" t="s">
        <v>390</v>
      </c>
      <c r="B14" s="109">
        <v>10.7</v>
      </c>
      <c r="C14" s="112" t="s">
        <v>261</v>
      </c>
      <c r="D14" s="65"/>
      <c r="E14" s="78" t="s">
        <v>391</v>
      </c>
      <c r="F14" s="97">
        <v>3236</v>
      </c>
      <c r="G14" s="105">
        <f t="shared" si="0"/>
        <v>16.280941839404306</v>
      </c>
    </row>
    <row r="15" spans="1:7" ht="12.75">
      <c r="A15" s="82" t="s">
        <v>392</v>
      </c>
      <c r="B15" s="109">
        <v>8</v>
      </c>
      <c r="C15" s="105">
        <f t="shared" si="1"/>
        <v>0.01839334161033706</v>
      </c>
      <c r="D15" s="65"/>
      <c r="E15" s="78" t="s">
        <v>393</v>
      </c>
      <c r="F15" s="97">
        <v>4211</v>
      </c>
      <c r="G15" s="105">
        <f t="shared" si="0"/>
        <v>21.18635540350171</v>
      </c>
    </row>
    <row r="16" spans="1:7" ht="12.75">
      <c r="A16" s="82" t="s">
        <v>67</v>
      </c>
      <c r="B16" s="97">
        <v>15893</v>
      </c>
      <c r="C16" s="105">
        <f t="shared" si="1"/>
        <v>36.54067227663586</v>
      </c>
      <c r="D16" s="65"/>
      <c r="E16" s="78" t="s">
        <v>68</v>
      </c>
      <c r="F16" s="97">
        <v>1812</v>
      </c>
      <c r="G16" s="105">
        <f t="shared" si="0"/>
        <v>9.11652243912256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1359</v>
      </c>
      <c r="G17" s="105">
        <f t="shared" si="0"/>
        <v>6.83739182934192</v>
      </c>
    </row>
    <row r="18" spans="1:7" ht="12.75">
      <c r="A18" s="77" t="s">
        <v>70</v>
      </c>
      <c r="B18" s="80">
        <v>23382</v>
      </c>
      <c r="C18" s="81">
        <f>(B18/$B$18)*100</f>
        <v>100</v>
      </c>
      <c r="D18" s="65"/>
      <c r="E18" s="78" t="s">
        <v>170</v>
      </c>
      <c r="F18" s="97">
        <v>231</v>
      </c>
      <c r="G18" s="105">
        <f t="shared" si="0"/>
        <v>1.1622056751861543</v>
      </c>
    </row>
    <row r="19" spans="1:9" ht="12.75">
      <c r="A19" s="82" t="s">
        <v>382</v>
      </c>
      <c r="B19" s="97">
        <v>13808</v>
      </c>
      <c r="C19" s="105">
        <f>(B19/$B$18)*100</f>
        <v>59.05397314173295</v>
      </c>
      <c r="D19" s="65"/>
      <c r="E19" s="78" t="s">
        <v>169</v>
      </c>
      <c r="F19" s="98">
        <v>350</v>
      </c>
      <c r="G19" s="105">
        <f t="shared" si="0"/>
        <v>1.760917689675991</v>
      </c>
      <c r="I19" s="117"/>
    </row>
    <row r="20" spans="1:7" ht="12.75">
      <c r="A20" s="82" t="s">
        <v>384</v>
      </c>
      <c r="B20" s="97">
        <v>13808</v>
      </c>
      <c r="C20" s="105">
        <f>(B20/$B$18)*100</f>
        <v>59.05397314173295</v>
      </c>
      <c r="D20" s="65"/>
      <c r="E20" s="78" t="s">
        <v>71</v>
      </c>
      <c r="F20" s="97">
        <v>40076</v>
      </c>
      <c r="G20" s="112" t="s">
        <v>261</v>
      </c>
    </row>
    <row r="21" spans="1:7" ht="12.75">
      <c r="A21" s="82" t="s">
        <v>386</v>
      </c>
      <c r="B21" s="97">
        <v>11890</v>
      </c>
      <c r="C21" s="105">
        <f>(B21/$B$18)*100</f>
        <v>50.85108202891113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15828</v>
      </c>
      <c r="G22" s="105">
        <f>(F22/$F$9)*100</f>
        <v>79.63372912054739</v>
      </c>
    </row>
    <row r="23" spans="1:7" ht="12.75">
      <c r="A23" s="77" t="s">
        <v>73</v>
      </c>
      <c r="B23" s="80">
        <v>3908</v>
      </c>
      <c r="C23" s="81">
        <f>(B23/$B$23)*100</f>
        <v>100</v>
      </c>
      <c r="D23" s="65"/>
      <c r="E23" s="78" t="s">
        <v>74</v>
      </c>
      <c r="F23" s="97">
        <v>52256</v>
      </c>
      <c r="G23" s="112" t="s">
        <v>261</v>
      </c>
    </row>
    <row r="24" spans="1:7" ht="12.75">
      <c r="A24" s="82" t="s">
        <v>75</v>
      </c>
      <c r="B24" s="97">
        <v>2708</v>
      </c>
      <c r="C24" s="105">
        <f>(B24/$B$23)*100</f>
        <v>69.29375639713409</v>
      </c>
      <c r="D24" s="65"/>
      <c r="E24" s="78" t="s">
        <v>76</v>
      </c>
      <c r="F24" s="97">
        <v>5807</v>
      </c>
      <c r="G24" s="105">
        <f>(F24/$F$9)*100</f>
        <v>29.216140068424227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11226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1148</v>
      </c>
      <c r="G26" s="105">
        <f>(F26/$F$9)*100</f>
        <v>5.775810022137251</v>
      </c>
    </row>
    <row r="27" spans="1:7" ht="12.75">
      <c r="A27" s="77" t="s">
        <v>85</v>
      </c>
      <c r="B27" s="80">
        <v>23938</v>
      </c>
      <c r="C27" s="81">
        <f>(B27/$B$27)*100</f>
        <v>100</v>
      </c>
      <c r="D27" s="65"/>
      <c r="E27" s="78" t="s">
        <v>78</v>
      </c>
      <c r="F27" s="98">
        <v>6019</v>
      </c>
      <c r="G27" s="112" t="s">
        <v>261</v>
      </c>
    </row>
    <row r="28" spans="1:7" ht="12.75">
      <c r="A28" s="82" t="s">
        <v>86</v>
      </c>
      <c r="B28" s="97">
        <v>18711</v>
      </c>
      <c r="C28" s="105">
        <f aca="true" t="shared" si="2" ref="C28:C33">(B28/$B$27)*100</f>
        <v>78.1644247639736</v>
      </c>
      <c r="D28" s="65"/>
      <c r="E28" s="78" t="s">
        <v>79</v>
      </c>
      <c r="F28" s="97">
        <v>1040</v>
      </c>
      <c r="G28" s="105">
        <f>(F28/$F$9)*100</f>
        <v>5.232441135037231</v>
      </c>
    </row>
    <row r="29" spans="1:7" ht="12.75">
      <c r="A29" s="82" t="s">
        <v>87</v>
      </c>
      <c r="B29" s="97">
        <v>3353</v>
      </c>
      <c r="C29" s="105">
        <f t="shared" si="2"/>
        <v>14.007018130169605</v>
      </c>
      <c r="D29" s="65"/>
      <c r="E29" s="78" t="s">
        <v>80</v>
      </c>
      <c r="F29" s="97">
        <v>2869</v>
      </c>
      <c r="G29" s="112" t="s">
        <v>261</v>
      </c>
    </row>
    <row r="30" spans="1:7" ht="12.75">
      <c r="A30" s="82" t="s">
        <v>88</v>
      </c>
      <c r="B30" s="97">
        <v>593</v>
      </c>
      <c r="C30" s="105">
        <f t="shared" si="2"/>
        <v>2.4772328515331274</v>
      </c>
      <c r="D30" s="65"/>
      <c r="E30" s="78" t="s">
        <v>81</v>
      </c>
      <c r="F30" s="97">
        <v>3514</v>
      </c>
      <c r="G30" s="105">
        <f>(F30/$F$9)*100</f>
        <v>17.67961360434695</v>
      </c>
    </row>
    <row r="31" spans="1:7" ht="12.75">
      <c r="A31" s="82" t="s">
        <v>115</v>
      </c>
      <c r="B31" s="97">
        <v>460</v>
      </c>
      <c r="C31" s="105">
        <f t="shared" si="2"/>
        <v>1.9216308797727462</v>
      </c>
      <c r="D31" s="65"/>
      <c r="E31" s="78" t="s">
        <v>82</v>
      </c>
      <c r="F31" s="97">
        <v>18564</v>
      </c>
      <c r="G31" s="112" t="s">
        <v>261</v>
      </c>
    </row>
    <row r="32" spans="1:7" ht="12.75">
      <c r="A32" s="82" t="s">
        <v>89</v>
      </c>
      <c r="B32" s="97">
        <v>376</v>
      </c>
      <c r="C32" s="105">
        <f t="shared" si="2"/>
        <v>1.5707243712925054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445</v>
      </c>
      <c r="C33" s="105">
        <f t="shared" si="2"/>
        <v>1.8589690032584176</v>
      </c>
      <c r="D33" s="65"/>
      <c r="E33" s="79" t="s">
        <v>84</v>
      </c>
      <c r="F33" s="80">
        <v>14195</v>
      </c>
      <c r="G33" s="81">
        <f>(F33/$F$33)*100</f>
        <v>100</v>
      </c>
    </row>
    <row r="34" spans="1:7" ht="12.75">
      <c r="A34" s="82" t="s">
        <v>91</v>
      </c>
      <c r="B34" s="120">
        <v>22.5</v>
      </c>
      <c r="C34" s="112" t="s">
        <v>261</v>
      </c>
      <c r="D34" s="65"/>
      <c r="E34" s="78" t="s">
        <v>383</v>
      </c>
      <c r="F34" s="97">
        <v>805</v>
      </c>
      <c r="G34" s="105">
        <f aca="true" t="shared" si="3" ref="G34:G43">(F34/$F$33)*100</f>
        <v>5.671010919337795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765</v>
      </c>
      <c r="G35" s="105">
        <f t="shared" si="3"/>
        <v>5.389221556886228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1595</v>
      </c>
      <c r="G36" s="105">
        <f t="shared" si="3"/>
        <v>11.236350827756251</v>
      </c>
    </row>
    <row r="37" spans="1:7" ht="12.75">
      <c r="A37" s="77" t="s">
        <v>94</v>
      </c>
      <c r="B37" s="80">
        <v>24633</v>
      </c>
      <c r="C37" s="81">
        <f>(B37/$B$37)*100</f>
        <v>100</v>
      </c>
      <c r="D37" s="65"/>
      <c r="E37" s="78" t="s">
        <v>389</v>
      </c>
      <c r="F37" s="97">
        <v>1840</v>
      </c>
      <c r="G37" s="105">
        <f t="shared" si="3"/>
        <v>12.962310672772103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2402</v>
      </c>
      <c r="G38" s="105">
        <f t="shared" si="3"/>
        <v>16.921451215216628</v>
      </c>
    </row>
    <row r="39" spans="1:7" ht="12.75">
      <c r="A39" s="82" t="s">
        <v>97</v>
      </c>
      <c r="B39" s="98">
        <v>6467</v>
      </c>
      <c r="C39" s="105">
        <f>(B39/$B$37)*100</f>
        <v>26.253399910688913</v>
      </c>
      <c r="D39" s="65"/>
      <c r="E39" s="78" t="s">
        <v>393</v>
      </c>
      <c r="F39" s="97">
        <v>3483</v>
      </c>
      <c r="G39" s="105">
        <f t="shared" si="3"/>
        <v>24.536808735470235</v>
      </c>
    </row>
    <row r="40" spans="1:7" ht="12.75">
      <c r="A40" s="82" t="s">
        <v>98</v>
      </c>
      <c r="B40" s="98">
        <v>4437</v>
      </c>
      <c r="C40" s="105">
        <f>(B40/$B$37)*100</f>
        <v>18.012422360248447</v>
      </c>
      <c r="D40" s="65"/>
      <c r="E40" s="78" t="s">
        <v>68</v>
      </c>
      <c r="F40" s="97">
        <v>1616</v>
      </c>
      <c r="G40" s="105">
        <f t="shared" si="3"/>
        <v>11.384290243043326</v>
      </c>
    </row>
    <row r="41" spans="1:7" ht="12.75">
      <c r="A41" s="82" t="s">
        <v>100</v>
      </c>
      <c r="B41" s="98">
        <v>6045</v>
      </c>
      <c r="C41" s="105">
        <f>(B41/$B$37)*100</f>
        <v>24.54025088296188</v>
      </c>
      <c r="D41" s="65"/>
      <c r="E41" s="78" t="s">
        <v>69</v>
      </c>
      <c r="F41" s="97">
        <v>1207</v>
      </c>
      <c r="G41" s="105">
        <f t="shared" si="3"/>
        <v>8.502994011976048</v>
      </c>
    </row>
    <row r="42" spans="1:7" ht="12.75">
      <c r="A42" s="82" t="s">
        <v>260</v>
      </c>
      <c r="B42" s="98">
        <v>488</v>
      </c>
      <c r="C42" s="105">
        <f>(B42/$B$37)*100</f>
        <v>1.9810822879876586</v>
      </c>
      <c r="D42" s="65"/>
      <c r="E42" s="78" t="s">
        <v>170</v>
      </c>
      <c r="F42" s="97">
        <v>225</v>
      </c>
      <c r="G42" s="105">
        <f t="shared" si="3"/>
        <v>1.585065163790067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257</v>
      </c>
      <c r="G43" s="105">
        <f t="shared" si="3"/>
        <v>1.8104966537513207</v>
      </c>
    </row>
    <row r="44" spans="1:7" ht="12.75">
      <c r="A44" s="82" t="s">
        <v>291</v>
      </c>
      <c r="B44" s="98">
        <v>2378</v>
      </c>
      <c r="C44" s="105">
        <f>(B44/$B$37)*100</f>
        <v>9.653716559087403</v>
      </c>
      <c r="D44" s="65"/>
      <c r="E44" s="78" t="s">
        <v>93</v>
      </c>
      <c r="F44" s="97">
        <v>47909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4818</v>
      </c>
      <c r="C46" s="105">
        <f>(B46/$B$37)*100</f>
        <v>19.559127999025698</v>
      </c>
      <c r="D46" s="65"/>
      <c r="E46" s="78" t="s">
        <v>96</v>
      </c>
      <c r="F46" s="97">
        <v>18797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35195</v>
      </c>
      <c r="G48" s="112" t="s">
        <v>261</v>
      </c>
    </row>
    <row r="49" spans="1:7" ht="13.5" thickBot="1">
      <c r="A49" s="82" t="s">
        <v>292</v>
      </c>
      <c r="B49" s="98">
        <v>598</v>
      </c>
      <c r="C49" s="105">
        <f aca="true" t="shared" si="4" ref="C49:C55">(B49/$B$37)*100</f>
        <v>2.427637721755369</v>
      </c>
      <c r="D49" s="87"/>
      <c r="E49" s="88" t="s">
        <v>102</v>
      </c>
      <c r="F49" s="113">
        <v>25518</v>
      </c>
      <c r="G49" s="114" t="s">
        <v>261</v>
      </c>
    </row>
    <row r="50" spans="1:7" ht="13.5" thickTop="1">
      <c r="A50" s="82" t="s">
        <v>116</v>
      </c>
      <c r="B50" s="98">
        <v>1475</v>
      </c>
      <c r="C50" s="105">
        <f t="shared" si="4"/>
        <v>5.987902407339747</v>
      </c>
      <c r="D50" s="65"/>
      <c r="E50" s="78"/>
      <c r="F50" s="86"/>
      <c r="G50" s="85"/>
    </row>
    <row r="51" spans="1:7" ht="12.75">
      <c r="A51" s="82" t="s">
        <v>117</v>
      </c>
      <c r="B51" s="98">
        <v>4239</v>
      </c>
      <c r="C51" s="105">
        <f t="shared" si="4"/>
        <v>17.20862257946657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952</v>
      </c>
      <c r="C52" s="105">
        <f t="shared" si="4"/>
        <v>3.864734299516908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2714</v>
      </c>
      <c r="C53" s="105">
        <f t="shared" si="4"/>
        <v>11.017740429505135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1029</v>
      </c>
      <c r="C54" s="105">
        <f t="shared" si="4"/>
        <v>4.177323103154305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455</v>
      </c>
      <c r="C55" s="105">
        <f t="shared" si="4"/>
        <v>1.847115657857346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1247</v>
      </c>
      <c r="C57" s="105">
        <f>(B57/$B$37)*100</f>
        <v>5.062314780984858</v>
      </c>
      <c r="D57" s="65"/>
      <c r="E57" s="79" t="s">
        <v>84</v>
      </c>
      <c r="F57" s="80">
        <v>1394</v>
      </c>
      <c r="G57" s="105">
        <f>(F57/L57)*100</f>
        <v>9.820359281437126</v>
      </c>
      <c r="H57" s="79" t="s">
        <v>84</v>
      </c>
      <c r="L57" s="15">
        <v>14195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1140</v>
      </c>
      <c r="G58" s="105">
        <f>(F58/L58)*100</f>
        <v>14.759192128430865</v>
      </c>
      <c r="H58" s="78" t="s">
        <v>118</v>
      </c>
      <c r="L58" s="15">
        <v>7724</v>
      </c>
    </row>
    <row r="59" spans="1:12" ht="12.75">
      <c r="A59" s="82" t="s">
        <v>112</v>
      </c>
      <c r="B59" s="98">
        <v>1210</v>
      </c>
      <c r="C59" s="105">
        <f>(B59/$B$37)*100</f>
        <v>4.91210977144481</v>
      </c>
      <c r="D59" s="65"/>
      <c r="E59" s="78" t="s">
        <v>120</v>
      </c>
      <c r="F59" s="97">
        <v>506</v>
      </c>
      <c r="G59" s="105">
        <f>(F59/L59)*100</f>
        <v>18.253968253968253</v>
      </c>
      <c r="H59" s="78" t="s">
        <v>120</v>
      </c>
      <c r="L59" s="15">
        <v>2772</v>
      </c>
    </row>
    <row r="60" spans="1:7" ht="12.75">
      <c r="A60" s="82" t="s">
        <v>113</v>
      </c>
      <c r="B60" s="98">
        <v>6367</v>
      </c>
      <c r="C60" s="105">
        <f>(B60/$B$37)*100</f>
        <v>25.84744042544554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1887</v>
      </c>
      <c r="C62" s="105">
        <f>(B62/$B$37)*100</f>
        <v>7.6604554865424435</v>
      </c>
      <c r="D62" s="65"/>
      <c r="E62" s="79" t="s">
        <v>123</v>
      </c>
      <c r="F62" s="80">
        <v>816</v>
      </c>
      <c r="G62" s="105">
        <f>(F62/L62)*100</f>
        <v>24.021195172210774</v>
      </c>
      <c r="H62" s="79" t="s">
        <v>394</v>
      </c>
      <c r="L62" s="15">
        <v>3397</v>
      </c>
    </row>
    <row r="63" spans="1:12" ht="12.75">
      <c r="A63" s="61" t="s">
        <v>293</v>
      </c>
      <c r="B63" s="98">
        <v>1116</v>
      </c>
      <c r="C63" s="105">
        <f>(B63/$B$37)*100</f>
        <v>4.530507855316039</v>
      </c>
      <c r="D63" s="65"/>
      <c r="E63" s="78" t="s">
        <v>118</v>
      </c>
      <c r="F63" s="97">
        <v>724</v>
      </c>
      <c r="G63" s="105">
        <f>(F63/L63)*100</f>
        <v>31.96467991169978</v>
      </c>
      <c r="H63" s="78" t="s">
        <v>118</v>
      </c>
      <c r="L63" s="15">
        <v>2265</v>
      </c>
    </row>
    <row r="64" spans="1:12" ht="12.75">
      <c r="A64" s="82" t="s">
        <v>114</v>
      </c>
      <c r="B64" s="98">
        <v>1344</v>
      </c>
      <c r="C64" s="105">
        <f>(B64/$B$37)*100</f>
        <v>5.456095481670929</v>
      </c>
      <c r="D64" s="65"/>
      <c r="E64" s="78" t="s">
        <v>120</v>
      </c>
      <c r="F64" s="97">
        <v>265</v>
      </c>
      <c r="G64" s="105">
        <f>(F64/L64)*100</f>
        <v>39.73013493253374</v>
      </c>
      <c r="H64" s="78" t="s">
        <v>120</v>
      </c>
      <c r="L64" s="15">
        <v>667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7560</v>
      </c>
      <c r="G66" s="105">
        <f aca="true" t="shared" si="5" ref="G66:G71">(F66/L66)*100</f>
        <v>13.771244330291275</v>
      </c>
      <c r="H66" s="79" t="s">
        <v>124</v>
      </c>
      <c r="L66" s="15">
        <v>54897</v>
      </c>
    </row>
    <row r="67" spans="1:12" ht="12.75">
      <c r="A67" s="82" t="s">
        <v>126</v>
      </c>
      <c r="B67" s="97">
        <v>18573</v>
      </c>
      <c r="C67" s="105">
        <f>(B67/$B$37)*100</f>
        <v>75.39885519425161</v>
      </c>
      <c r="D67" s="65"/>
      <c r="E67" s="78" t="s">
        <v>262</v>
      </c>
      <c r="F67" s="97">
        <v>4996</v>
      </c>
      <c r="G67" s="105">
        <f t="shared" si="5"/>
        <v>12.229511407030255</v>
      </c>
      <c r="H67" s="78" t="s">
        <v>262</v>
      </c>
      <c r="L67" s="15">
        <v>40852</v>
      </c>
    </row>
    <row r="68" spans="1:12" ht="12.75">
      <c r="A68" s="82" t="s">
        <v>128</v>
      </c>
      <c r="B68" s="97">
        <v>4825</v>
      </c>
      <c r="C68" s="105">
        <f>(B68/$B$37)*100</f>
        <v>19.587545162992733</v>
      </c>
      <c r="D68" s="65"/>
      <c r="E68" s="78" t="s">
        <v>127</v>
      </c>
      <c r="F68" s="97">
        <v>1004</v>
      </c>
      <c r="G68" s="105">
        <f t="shared" si="5"/>
        <v>13.772290809327847</v>
      </c>
      <c r="H68" s="78" t="s">
        <v>127</v>
      </c>
      <c r="L68" s="15">
        <v>7290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2395</v>
      </c>
      <c r="G69" s="105">
        <f t="shared" si="5"/>
        <v>17.263749729690765</v>
      </c>
      <c r="H69" s="78" t="s">
        <v>129</v>
      </c>
      <c r="L69" s="15">
        <v>13873</v>
      </c>
    </row>
    <row r="70" spans="1:12" ht="12.75">
      <c r="A70" s="82" t="s">
        <v>376</v>
      </c>
      <c r="B70" s="97">
        <v>1211</v>
      </c>
      <c r="C70" s="105">
        <f>(B70/$B$37)*100</f>
        <v>4.916169366297243</v>
      </c>
      <c r="D70" s="65"/>
      <c r="E70" s="78" t="s">
        <v>130</v>
      </c>
      <c r="F70" s="97">
        <v>1800</v>
      </c>
      <c r="G70" s="105">
        <f t="shared" si="5"/>
        <v>16.880802775954233</v>
      </c>
      <c r="H70" s="78" t="s">
        <v>130</v>
      </c>
      <c r="L70" s="15">
        <v>10663</v>
      </c>
    </row>
    <row r="71" spans="1:12" ht="13.5" thickBot="1">
      <c r="A71" s="90" t="s">
        <v>371</v>
      </c>
      <c r="B71" s="110">
        <v>24</v>
      </c>
      <c r="C71" s="111">
        <f>(B71/$B$37)*100</f>
        <v>0.09743027645840945</v>
      </c>
      <c r="D71" s="91"/>
      <c r="E71" s="92" t="s">
        <v>131</v>
      </c>
      <c r="F71" s="110">
        <v>2867</v>
      </c>
      <c r="G71" s="118">
        <f t="shared" si="5"/>
        <v>29.759186215486817</v>
      </c>
      <c r="H71" s="92" t="s">
        <v>131</v>
      </c>
      <c r="L71" s="15">
        <v>9634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20958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19930</v>
      </c>
      <c r="G9" s="81">
        <f>(F9/$F$9)*100</f>
        <v>100</v>
      </c>
      <c r="I9" s="53"/>
    </row>
    <row r="10" spans="1:7" ht="12.75">
      <c r="A10" s="36" t="s">
        <v>137</v>
      </c>
      <c r="B10" s="97">
        <v>13205</v>
      </c>
      <c r="C10" s="105">
        <f aca="true" t="shared" si="0" ref="C10:C18">(B10/$B$8)*100</f>
        <v>63.00696631357954</v>
      </c>
      <c r="E10" s="32" t="s">
        <v>138</v>
      </c>
      <c r="F10" s="97">
        <v>18618</v>
      </c>
      <c r="G10" s="105">
        <f>(F10/$F$9)*100</f>
        <v>93.41695935775213</v>
      </c>
    </row>
    <row r="11" spans="1:7" ht="12.75">
      <c r="A11" s="36" t="s">
        <v>139</v>
      </c>
      <c r="B11" s="97">
        <v>613</v>
      </c>
      <c r="C11" s="105">
        <f t="shared" si="0"/>
        <v>2.9248974138753696</v>
      </c>
      <c r="E11" s="32" t="s">
        <v>140</v>
      </c>
      <c r="F11" s="97">
        <v>777</v>
      </c>
      <c r="G11" s="105">
        <f>(F11/$F$9)*100</f>
        <v>3.8986452584044153</v>
      </c>
    </row>
    <row r="12" spans="1:7" ht="12.75">
      <c r="A12" s="36" t="s">
        <v>141</v>
      </c>
      <c r="B12" s="97">
        <v>1608</v>
      </c>
      <c r="C12" s="105">
        <f t="shared" si="0"/>
        <v>7.672487832808474</v>
      </c>
      <c r="E12" s="32" t="s">
        <v>142</v>
      </c>
      <c r="F12" s="97">
        <v>535</v>
      </c>
      <c r="G12" s="105">
        <f>(F12/$F$9)*100</f>
        <v>2.684395383843452</v>
      </c>
    </row>
    <row r="13" spans="1:7" ht="12.75">
      <c r="A13" s="36" t="s">
        <v>143</v>
      </c>
      <c r="B13" s="97">
        <v>880</v>
      </c>
      <c r="C13" s="105">
        <f t="shared" si="0"/>
        <v>4.198873938352897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767</v>
      </c>
      <c r="C14" s="105">
        <f t="shared" si="0"/>
        <v>3.6597003530871266</v>
      </c>
      <c r="E14" s="42" t="s">
        <v>145</v>
      </c>
      <c r="F14" s="80">
        <v>11069</v>
      </c>
      <c r="G14" s="81">
        <f>(F14/$F$14)*100</f>
        <v>100</v>
      </c>
    </row>
    <row r="15" spans="1:7" ht="12.75">
      <c r="A15" s="36" t="s">
        <v>146</v>
      </c>
      <c r="B15" s="97">
        <v>653</v>
      </c>
      <c r="C15" s="105">
        <f t="shared" si="0"/>
        <v>3.115755320164138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1563</v>
      </c>
      <c r="C16" s="105">
        <f t="shared" si="0"/>
        <v>7.457772688233611</v>
      </c>
      <c r="E16" s="1" t="s">
        <v>149</v>
      </c>
      <c r="F16" s="97">
        <v>208</v>
      </c>
      <c r="G16" s="105">
        <f>(F16/$F$14)*100</f>
        <v>1.8791218718944802</v>
      </c>
    </row>
    <row r="17" spans="1:7" ht="12.75">
      <c r="A17" s="36" t="s">
        <v>150</v>
      </c>
      <c r="B17" s="97">
        <v>1669</v>
      </c>
      <c r="C17" s="105">
        <f t="shared" si="0"/>
        <v>7.963546139898845</v>
      </c>
      <c r="E17" s="1" t="s">
        <v>151</v>
      </c>
      <c r="F17" s="97">
        <v>5823</v>
      </c>
      <c r="G17" s="105">
        <f aca="true" t="shared" si="1" ref="G17:G23">(F17/$F$14)*100</f>
        <v>52.60637817327671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3578</v>
      </c>
      <c r="G18" s="105">
        <f t="shared" si="1"/>
        <v>32.32450989249255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1007</v>
      </c>
      <c r="G19" s="105">
        <f t="shared" si="1"/>
        <v>9.097479447104526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344</v>
      </c>
      <c r="G20" s="105">
        <f t="shared" si="1"/>
        <v>3.1077784804408712</v>
      </c>
    </row>
    <row r="21" spans="1:7" ht="12.75">
      <c r="A21" s="36" t="s">
        <v>156</v>
      </c>
      <c r="B21" s="98">
        <v>289</v>
      </c>
      <c r="C21" s="105">
        <f aca="true" t="shared" si="2" ref="C21:C28">(B21/$B$8)*100</f>
        <v>1.378948372936349</v>
      </c>
      <c r="E21" s="1" t="s">
        <v>157</v>
      </c>
      <c r="F21" s="97">
        <v>91</v>
      </c>
      <c r="G21" s="105">
        <f t="shared" si="1"/>
        <v>0.8221158189538349</v>
      </c>
    </row>
    <row r="22" spans="1:7" ht="12.75">
      <c r="A22" s="36" t="s">
        <v>158</v>
      </c>
      <c r="B22" s="98">
        <v>1088</v>
      </c>
      <c r="C22" s="105">
        <f t="shared" si="2"/>
        <v>5.19133505105449</v>
      </c>
      <c r="E22" s="1" t="s">
        <v>159</v>
      </c>
      <c r="F22" s="97">
        <v>10</v>
      </c>
      <c r="G22" s="105">
        <f t="shared" si="1"/>
        <v>0.09034239768723462</v>
      </c>
    </row>
    <row r="23" spans="1:7" ht="12.75">
      <c r="A23" s="36" t="s">
        <v>160</v>
      </c>
      <c r="B23" s="98">
        <v>1003</v>
      </c>
      <c r="C23" s="105">
        <f t="shared" si="2"/>
        <v>4.785762000190858</v>
      </c>
      <c r="E23" s="1" t="s">
        <v>161</v>
      </c>
      <c r="F23" s="98">
        <v>8</v>
      </c>
      <c r="G23" s="105">
        <f t="shared" si="1"/>
        <v>0.0722739181497877</v>
      </c>
    </row>
    <row r="24" spans="1:7" ht="12.75">
      <c r="A24" s="36" t="s">
        <v>162</v>
      </c>
      <c r="B24" s="97">
        <v>2116</v>
      </c>
      <c r="C24" s="105">
        <f t="shared" si="2"/>
        <v>10.096383242675829</v>
      </c>
      <c r="E24" s="1" t="s">
        <v>163</v>
      </c>
      <c r="F24" s="97">
        <v>97200</v>
      </c>
      <c r="G24" s="112" t="s">
        <v>261</v>
      </c>
    </row>
    <row r="25" spans="1:7" ht="12.75">
      <c r="A25" s="36" t="s">
        <v>164</v>
      </c>
      <c r="B25" s="97">
        <v>3986</v>
      </c>
      <c r="C25" s="105">
        <f t="shared" si="2"/>
        <v>19.018990361675733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3909</v>
      </c>
      <c r="C26" s="105">
        <f t="shared" si="2"/>
        <v>18.651588892069853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5258</v>
      </c>
      <c r="C27" s="105">
        <f t="shared" si="2"/>
        <v>25.088271781658555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3309</v>
      </c>
      <c r="C28" s="105">
        <f t="shared" si="2"/>
        <v>15.788720297738335</v>
      </c>
      <c r="E28" s="32" t="s">
        <v>176</v>
      </c>
      <c r="F28" s="97">
        <v>7513</v>
      </c>
      <c r="G28" s="105">
        <f aca="true" t="shared" si="3" ref="G28:G35">(F28/$F$14)*100</f>
        <v>67.87424338241938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143</v>
      </c>
      <c r="G30" s="105">
        <f t="shared" si="3"/>
        <v>1.291896286927455</v>
      </c>
    </row>
    <row r="31" spans="1:7" ht="12.75">
      <c r="A31" s="36" t="s">
        <v>180</v>
      </c>
      <c r="B31" s="97">
        <v>420</v>
      </c>
      <c r="C31" s="105">
        <f aca="true" t="shared" si="4" ref="C31:C39">(B31/$B$8)*100</f>
        <v>2.004008016032064</v>
      </c>
      <c r="E31" s="32" t="s">
        <v>181</v>
      </c>
      <c r="F31" s="97">
        <v>558</v>
      </c>
      <c r="G31" s="105">
        <f t="shared" si="3"/>
        <v>5.041105790947692</v>
      </c>
    </row>
    <row r="32" spans="1:7" ht="12.75">
      <c r="A32" s="36" t="s">
        <v>182</v>
      </c>
      <c r="B32" s="97">
        <v>782</v>
      </c>
      <c r="C32" s="105">
        <f t="shared" si="4"/>
        <v>3.7312720679454148</v>
      </c>
      <c r="E32" s="32" t="s">
        <v>183</v>
      </c>
      <c r="F32" s="97">
        <v>2234</v>
      </c>
      <c r="G32" s="105">
        <f t="shared" si="3"/>
        <v>20.182491643328213</v>
      </c>
    </row>
    <row r="33" spans="1:7" ht="12.75">
      <c r="A33" s="36" t="s">
        <v>184</v>
      </c>
      <c r="B33" s="97">
        <v>2106</v>
      </c>
      <c r="C33" s="105">
        <f t="shared" si="4"/>
        <v>10.048668766103635</v>
      </c>
      <c r="E33" s="32" t="s">
        <v>185</v>
      </c>
      <c r="F33" s="97">
        <v>3475</v>
      </c>
      <c r="G33" s="105">
        <f t="shared" si="3"/>
        <v>31.39398319631403</v>
      </c>
    </row>
    <row r="34" spans="1:7" ht="12.75">
      <c r="A34" s="36" t="s">
        <v>186</v>
      </c>
      <c r="B34" s="97">
        <v>3510</v>
      </c>
      <c r="C34" s="105">
        <f t="shared" si="4"/>
        <v>16.747781276839394</v>
      </c>
      <c r="E34" s="32" t="s">
        <v>187</v>
      </c>
      <c r="F34" s="97">
        <v>860</v>
      </c>
      <c r="G34" s="105">
        <f t="shared" si="3"/>
        <v>7.769446201102177</v>
      </c>
    </row>
    <row r="35" spans="1:7" ht="12.75">
      <c r="A35" s="36" t="s">
        <v>188</v>
      </c>
      <c r="B35" s="97">
        <v>4533</v>
      </c>
      <c r="C35" s="105">
        <f t="shared" si="4"/>
        <v>21.628972230174632</v>
      </c>
      <c r="E35" s="32" t="s">
        <v>189</v>
      </c>
      <c r="F35" s="97">
        <v>243</v>
      </c>
      <c r="G35" s="105">
        <f t="shared" si="3"/>
        <v>2.1953202637998013</v>
      </c>
    </row>
    <row r="36" spans="1:7" ht="12.75">
      <c r="A36" s="36" t="s">
        <v>190</v>
      </c>
      <c r="B36" s="97">
        <v>4363</v>
      </c>
      <c r="C36" s="105">
        <f t="shared" si="4"/>
        <v>20.81782612844737</v>
      </c>
      <c r="E36" s="32" t="s">
        <v>191</v>
      </c>
      <c r="F36" s="97">
        <v>1094</v>
      </c>
      <c r="G36" s="112" t="s">
        <v>261</v>
      </c>
    </row>
    <row r="37" spans="1:7" ht="12.75">
      <c r="A37" s="36" t="s">
        <v>192</v>
      </c>
      <c r="B37" s="97">
        <v>2485</v>
      </c>
      <c r="C37" s="105">
        <f t="shared" si="4"/>
        <v>11.857047428189713</v>
      </c>
      <c r="E37" s="32" t="s">
        <v>193</v>
      </c>
      <c r="F37" s="97">
        <v>3556</v>
      </c>
      <c r="G37" s="105">
        <f>(F37/$F$14)*100</f>
        <v>32.12575661758063</v>
      </c>
    </row>
    <row r="38" spans="1:7" ht="12.75">
      <c r="A38" s="36" t="s">
        <v>194</v>
      </c>
      <c r="B38" s="97">
        <v>1829</v>
      </c>
      <c r="C38" s="105">
        <f t="shared" si="4"/>
        <v>8.726977765053917</v>
      </c>
      <c r="E38" s="32" t="s">
        <v>191</v>
      </c>
      <c r="F38" s="97">
        <v>443</v>
      </c>
      <c r="G38" s="112" t="s">
        <v>261</v>
      </c>
    </row>
    <row r="39" spans="1:7" ht="12.75">
      <c r="A39" s="36" t="s">
        <v>195</v>
      </c>
      <c r="B39" s="97">
        <v>930</v>
      </c>
      <c r="C39" s="105">
        <f t="shared" si="4"/>
        <v>4.437446321213856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5.3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19930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3506</v>
      </c>
      <c r="G43" s="105">
        <f aca="true" t="shared" si="5" ref="G43:G48">(F43/$F$14)*100</f>
        <v>31.67404462914446</v>
      </c>
    </row>
    <row r="44" spans="1:7" ht="12.75">
      <c r="A44" s="36" t="s">
        <v>209</v>
      </c>
      <c r="B44" s="98">
        <v>3199</v>
      </c>
      <c r="C44" s="105">
        <f aca="true" t="shared" si="6" ref="C44:C49">(B44/$B$42)*100</f>
        <v>16.051179126944305</v>
      </c>
      <c r="E44" s="32" t="s">
        <v>210</v>
      </c>
      <c r="F44" s="97">
        <v>1843</v>
      </c>
      <c r="G44" s="105">
        <f t="shared" si="5"/>
        <v>16.65010389375734</v>
      </c>
    </row>
    <row r="45" spans="1:7" ht="12.75">
      <c r="A45" s="36" t="s">
        <v>211</v>
      </c>
      <c r="B45" s="98">
        <v>5205</v>
      </c>
      <c r="C45" s="105">
        <f t="shared" si="6"/>
        <v>26.116407425990968</v>
      </c>
      <c r="E45" s="32" t="s">
        <v>212</v>
      </c>
      <c r="F45" s="97">
        <v>1579</v>
      </c>
      <c r="G45" s="105">
        <f t="shared" si="5"/>
        <v>14.265064594814348</v>
      </c>
    </row>
    <row r="46" spans="1:7" ht="12.75">
      <c r="A46" s="36" t="s">
        <v>213</v>
      </c>
      <c r="B46" s="98">
        <v>3094</v>
      </c>
      <c r="C46" s="105">
        <f t="shared" si="6"/>
        <v>15.524335173105872</v>
      </c>
      <c r="E46" s="32" t="s">
        <v>214</v>
      </c>
      <c r="F46" s="97">
        <v>1161</v>
      </c>
      <c r="G46" s="105">
        <f t="shared" si="5"/>
        <v>10.488752371487939</v>
      </c>
    </row>
    <row r="47" spans="1:7" ht="12.75">
      <c r="A47" s="36" t="s">
        <v>215</v>
      </c>
      <c r="B47" s="97">
        <v>3378</v>
      </c>
      <c r="C47" s="105">
        <f t="shared" si="6"/>
        <v>16.949322629202207</v>
      </c>
      <c r="E47" s="32" t="s">
        <v>216</v>
      </c>
      <c r="F47" s="97">
        <v>821</v>
      </c>
      <c r="G47" s="105">
        <f t="shared" si="5"/>
        <v>7.417110850121962</v>
      </c>
    </row>
    <row r="48" spans="1:7" ht="12.75">
      <c r="A48" s="36" t="s">
        <v>217</v>
      </c>
      <c r="B48" s="97">
        <v>2500</v>
      </c>
      <c r="C48" s="105">
        <f t="shared" si="6"/>
        <v>12.543903662819869</v>
      </c>
      <c r="E48" s="32" t="s">
        <v>218</v>
      </c>
      <c r="F48" s="97">
        <v>2071</v>
      </c>
      <c r="G48" s="105">
        <f t="shared" si="5"/>
        <v>18.709910561026287</v>
      </c>
    </row>
    <row r="49" spans="1:7" ht="12.75">
      <c r="A49" s="36" t="s">
        <v>219</v>
      </c>
      <c r="B49" s="97">
        <v>2554</v>
      </c>
      <c r="C49" s="105">
        <f t="shared" si="6"/>
        <v>12.814851981936778</v>
      </c>
      <c r="E49" s="32" t="s">
        <v>220</v>
      </c>
      <c r="F49" s="97">
        <v>88</v>
      </c>
      <c r="G49" s="105">
        <f>(F49/$F$14)*100</f>
        <v>0.7950130996476645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6662</v>
      </c>
      <c r="G51" s="81">
        <f>(F51/F$51)*100</f>
        <v>100</v>
      </c>
    </row>
    <row r="52" spans="1:7" ht="12.75">
      <c r="A52" s="4" t="s">
        <v>223</v>
      </c>
      <c r="B52" s="97">
        <v>2800</v>
      </c>
      <c r="C52" s="105">
        <f>(B52/$B$42)*100</f>
        <v>14.049172102358254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7341</v>
      </c>
      <c r="C53" s="105">
        <f>(B53/$B$42)*100</f>
        <v>36.83391871550427</v>
      </c>
      <c r="E53" s="32" t="s">
        <v>226</v>
      </c>
      <c r="F53" s="97">
        <v>626</v>
      </c>
      <c r="G53" s="105">
        <f>(F53/F$51)*100</f>
        <v>9.396577604323026</v>
      </c>
    </row>
    <row r="54" spans="1:7" ht="12.75">
      <c r="A54" s="4" t="s">
        <v>227</v>
      </c>
      <c r="B54" s="97">
        <v>7057</v>
      </c>
      <c r="C54" s="105">
        <f>(B54/$B$42)*100</f>
        <v>35.40893125940793</v>
      </c>
      <c r="E54" s="32" t="s">
        <v>228</v>
      </c>
      <c r="F54" s="97">
        <v>445</v>
      </c>
      <c r="G54" s="105">
        <f aca="true" t="shared" si="7" ref="G54:G60">(F54/F$51)*100</f>
        <v>6.6796757730411285</v>
      </c>
    </row>
    <row r="55" spans="1:7" ht="12.75">
      <c r="A55" s="4" t="s">
        <v>229</v>
      </c>
      <c r="B55" s="97">
        <v>2732</v>
      </c>
      <c r="C55" s="105">
        <f>(B55/$B$42)*100</f>
        <v>13.707977922729553</v>
      </c>
      <c r="E55" s="32" t="s">
        <v>230</v>
      </c>
      <c r="F55" s="97">
        <v>784</v>
      </c>
      <c r="G55" s="105">
        <f t="shared" si="7"/>
        <v>11.768237766436505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2872</v>
      </c>
      <c r="G56" s="105">
        <f t="shared" si="7"/>
        <v>43.110177123986794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1420</v>
      </c>
      <c r="G57" s="105">
        <f t="shared" si="7"/>
        <v>21.314920444311017</v>
      </c>
    </row>
    <row r="58" spans="1:7" ht="12.75">
      <c r="A58" s="36" t="s">
        <v>234</v>
      </c>
      <c r="B58" s="97">
        <v>11013</v>
      </c>
      <c r="C58" s="105">
        <f aca="true" t="shared" si="8" ref="C58:C66">(B58/$B$42)*100</f>
        <v>55.25840441545409</v>
      </c>
      <c r="E58" s="32" t="s">
        <v>235</v>
      </c>
      <c r="F58" s="97">
        <v>330</v>
      </c>
      <c r="G58" s="105">
        <f t="shared" si="7"/>
        <v>4.9534674271990395</v>
      </c>
    </row>
    <row r="59" spans="1:7" ht="12.75">
      <c r="A59" s="36" t="s">
        <v>236</v>
      </c>
      <c r="B59" s="97">
        <v>391</v>
      </c>
      <c r="C59" s="105">
        <f t="shared" si="8"/>
        <v>1.9618665328650278</v>
      </c>
      <c r="E59" s="32" t="s">
        <v>237</v>
      </c>
      <c r="F59" s="98">
        <v>39</v>
      </c>
      <c r="G59" s="105">
        <f t="shared" si="7"/>
        <v>0.5854097868507956</v>
      </c>
    </row>
    <row r="60" spans="1:7" ht="12.75">
      <c r="A60" s="36" t="s">
        <v>238</v>
      </c>
      <c r="B60" s="97">
        <v>1999</v>
      </c>
      <c r="C60" s="105">
        <f t="shared" si="8"/>
        <v>10.030105368790768</v>
      </c>
      <c r="E60" s="32" t="s">
        <v>239</v>
      </c>
      <c r="F60" s="97">
        <v>146</v>
      </c>
      <c r="G60" s="105">
        <f t="shared" si="7"/>
        <v>2.191534073851696</v>
      </c>
    </row>
    <row r="61" spans="1:7" ht="12.75">
      <c r="A61" s="36" t="s">
        <v>240</v>
      </c>
      <c r="B61" s="97">
        <v>6289</v>
      </c>
      <c r="C61" s="105">
        <f t="shared" si="8"/>
        <v>31.555444054189664</v>
      </c>
      <c r="E61" s="32" t="s">
        <v>163</v>
      </c>
      <c r="F61" s="97">
        <v>638</v>
      </c>
      <c r="G61" s="112" t="s">
        <v>261</v>
      </c>
    </row>
    <row r="62" spans="1:7" ht="12.75">
      <c r="A62" s="36" t="s">
        <v>241</v>
      </c>
      <c r="B62" s="97">
        <v>7</v>
      </c>
      <c r="C62" s="105">
        <f t="shared" si="8"/>
        <v>0.035122930255895635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15</v>
      </c>
      <c r="C63" s="105">
        <f t="shared" si="8"/>
        <v>0.07526342197691922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127</v>
      </c>
      <c r="C65" s="105">
        <f t="shared" si="8"/>
        <v>0.6372303060712493</v>
      </c>
      <c r="E65" s="32" t="s">
        <v>208</v>
      </c>
      <c r="F65" s="97">
        <v>814</v>
      </c>
      <c r="G65" s="105">
        <f aca="true" t="shared" si="9" ref="G65:G71">(F65/F$51)*100</f>
        <v>12.218552987090964</v>
      </c>
    </row>
    <row r="66" spans="1:7" ht="12.75">
      <c r="A66" s="36" t="s">
        <v>247</v>
      </c>
      <c r="B66" s="97">
        <v>89</v>
      </c>
      <c r="C66" s="105">
        <f t="shared" si="8"/>
        <v>0.44656297039638737</v>
      </c>
      <c r="E66" s="32" t="s">
        <v>210</v>
      </c>
      <c r="F66" s="97">
        <v>838</v>
      </c>
      <c r="G66" s="105">
        <f t="shared" si="9"/>
        <v>12.57880516361453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766</v>
      </c>
      <c r="G67" s="105">
        <f t="shared" si="9"/>
        <v>11.498048634043831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954</v>
      </c>
      <c r="G68" s="105">
        <f t="shared" si="9"/>
        <v>14.32002401681177</v>
      </c>
    </row>
    <row r="69" spans="1:7" ht="12.75">
      <c r="A69" s="36" t="s">
        <v>249</v>
      </c>
      <c r="B69" s="97">
        <v>132</v>
      </c>
      <c r="C69" s="105">
        <f>(B69/$B$42)*100</f>
        <v>0.6623181133968892</v>
      </c>
      <c r="E69" s="32" t="s">
        <v>216</v>
      </c>
      <c r="F69" s="97">
        <v>519</v>
      </c>
      <c r="G69" s="105">
        <f t="shared" si="9"/>
        <v>7.790453317322125</v>
      </c>
    </row>
    <row r="70" spans="1:7" ht="12.75">
      <c r="A70" s="36" t="s">
        <v>251</v>
      </c>
      <c r="B70" s="97">
        <v>79</v>
      </c>
      <c r="C70" s="105">
        <f>(B70/$B$42)*100</f>
        <v>0.3963873557451079</v>
      </c>
      <c r="E70" s="32" t="s">
        <v>218</v>
      </c>
      <c r="F70" s="97">
        <v>2446</v>
      </c>
      <c r="G70" s="105">
        <f t="shared" si="9"/>
        <v>36.715700990693485</v>
      </c>
    </row>
    <row r="71" spans="1:7" ht="12.75">
      <c r="A71" s="54" t="s">
        <v>252</v>
      </c>
      <c r="B71" s="103">
        <v>668</v>
      </c>
      <c r="C71" s="115">
        <f>(B71/$B$42)*100</f>
        <v>3.351731058705469</v>
      </c>
      <c r="D71" s="41"/>
      <c r="E71" s="44" t="s">
        <v>220</v>
      </c>
      <c r="F71" s="103">
        <v>325</v>
      </c>
      <c r="G71" s="115">
        <f t="shared" si="9"/>
        <v>4.878414890423296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2002-06-11T13:33:30Z</dcterms:modified>
  <cp:category/>
  <cp:version/>
  <cp:contentType/>
  <cp:contentStatus/>
</cp:coreProperties>
</file>