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<sst xmlns="http://schemas.openxmlformats.org/spreadsheetml/2006/main" count="694" uniqueCount="437">
  <si>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</si>
  <si>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</si>
  <si>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</si>
  <si>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</si>
  <si>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</si>
  <si>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</si>
  <si>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</si>
  <si>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</si>
  <si>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</si>
  <si>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</si>
  <si>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</si>
  <si>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</si>
  <si>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</si>
  <si>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</si>
  <si>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</si>
  <si>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</si>
  <si>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</si>
  <si>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</si>
  <si>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</si>
  <si>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</si>
  <si>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</si>
  <si>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</si>
  <si>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</si>
  <si>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</si>
  <si>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</si>
  <si>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</si>
  <si>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</si>
  <si>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</si>
  <si>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</si>
  <si>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</si>
  <si>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</si>
  <si>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</si>
  <si>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</si>
  <si>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</si>
  <si>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</si>
  <si>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</si>
  <si>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</si>
  <si>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</si>
  <si>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</si>
  <si>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</si>
  <si>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</si>
  <si>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</si>
  <si>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</si>
  <si>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</si>
  <si>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</si>
  <si>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</si>
  <si>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</si>
  <si>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</si>
  <si>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</si>
  <si>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</si>
  <si>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</si>
  <si>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</si>
  <si>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</si>
  <si>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</si>
  <si>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</si>
  <si>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</si>
  <si>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</si>
  <si>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</si>
  <si>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</si>
  <si>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</si>
  <si>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</si>
  <si>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</si>
  <si>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</si>
  <si>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</si>
  <si>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</si>
  <si>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</si>
  <si>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</si>
  <si>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</si>
  <si>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</si>
  <si>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</si>
  <si>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</si>
  <si>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</si>
  <si>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</si>
  <si>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</si>
  <si>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</si>
  <si>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</si>
  <si>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</si>
  <si>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</si>
  <si>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</si>
  <si>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</si>
  <si>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</si>
  <si>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</si>
  <si>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</si>
  <si>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</si>
  <si>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</si>
  <si>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</si>
  <si>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</si>
  <si>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</si>
  <si>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</si>
  <si>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</si>
  <si>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</si>
  <si>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</si>
  <si>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</si>
  <si>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</si>
  <si>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</si>
  <si>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</si>
  <si>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</si>
  <si>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</si>
  <si>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</si>
  <si>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</si>
  <si>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</si>
  <si>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</si>
  <si>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</si>
  <si>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</si>
  <si>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</si>
  <si>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</si>
  <si>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</si>
  <si>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</si>
  <si>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</si>
  <si>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</si>
  <si>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</si>
  <si>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</si>
  <si>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</si>
  <si>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</si>
  <si>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</si>
  <si>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</si>
  <si>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</si>
  <si>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</si>
  <si>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</si>
  <si>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</si>
  <si>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</si>
  <si>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</si>
  <si>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</si>
  <si>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</si>
  <si>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</si>
  <si>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</si>
  <si>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</si>
  <si>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</si>
  <si>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</si>
  <si>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</si>
  <si>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</si>
  <si>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</si>
  <si>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</si>
  <si>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</si>
  <si>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</si>
  <si>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</si>
  <si>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</si>
  <si>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</si>
  <si>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</si>
  <si>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</si>
  <si>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</si>
  <si>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</si>
  <si>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</si>
  <si>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</si>
  <si>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</si>
  <si>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</si>
  <si>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</si>
  <si>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</si>
  <si>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</si>
  <si>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</si>
  <si>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</si>
  <si>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</si>
  <si>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</si>
  <si>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</si>
  <si>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</si>
  <si>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</si>
  <si>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</si>
  <si>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</si>
  <si>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</si>
  <si>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</si>
  <si>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</si>
  <si>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</si>
  <si>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</si>
  <si>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</si>
  <si>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</si>
  <si>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</si>
  <si>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</si>
  <si>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</si>
  <si>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</si>
  <si>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</si>
  <si>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</si>
  <si>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</si>
  <si>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</si>
  <si>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</si>
  <si>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</si>
  <si>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</si>
  <si>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</si>
  <si>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</si>
  <si>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</si>
  <si>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</si>
  <si>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</si>
  <si>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</si>
  <si>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</si>
  <si>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</si>
  <si>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</si>
  <si>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</si>
  <si>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</si>
  <si>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</si>
  <si>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</si>
  <si>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</si>
  <si>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</si>
  <si>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</si>
  <si>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</si>
  <si>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</si>
  <si>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</si>
  <si>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</si>
  <si>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</si>
  <si>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</si>
  <si>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</si>
  <si>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</si>
  <si>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</si>
  <si>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</si>
  <si>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</si>
  <si>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</si>
  <si>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</si>
  <si>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</si>
  <si>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</si>
  <si>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</si>
  <si>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</si>
  <si>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</si>
  <si>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</si>
  <si>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</si>
  <si>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</si>
  <si>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</si>
  <si>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</si>
  <si>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</si>
  <si>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</si>
  <si>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</si>
  <si>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</si>
  <si>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</si>
  <si>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</si>
  <si>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</si>
  <si>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</si>
  <si>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</si>
  <si>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</si>
  <si>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</si>
  <si>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</si>
  <si>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</si>
  <si>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</si>
  <si>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</si>
  <si>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</si>
  <si>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</si>
  <si>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</si>
  <si>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</si>
  <si>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</si>
  <si>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</si>
  <si>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</si>
  <si>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</si>
  <si>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</si>
  <si>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</si>
  <si>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</si>
  <si>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</si>
  <si>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</si>
  <si>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</si>
  <si>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</si>
  <si>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</si>
  <si>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</si>
  <si>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</si>
  <si>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</si>
  <si>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</si>
  <si>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</si>
  <si>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</si>
  <si>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</si>
  <si>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</si>
  <si>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</si>
  <si>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</si>
  <si>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</si>
  <si>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</si>
  <si>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</si>
  <si>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</si>
  <si>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</si>
  <si>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</si>
  <si>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</si>
  <si>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</si>
  <si>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</si>
  <si>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</si>
  <si>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</si>
  <si>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</si>
  <si>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</si>
  <si>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</si>
  <si>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</si>
  <si>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</si>
  <si>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</si>
  <si>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</si>
  <si>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</si>
  <si>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</si>
  <si>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</si>
  <si>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</si>
  <si>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</si>
  <si>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</si>
  <si>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</si>
  <si>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</si>
  <si>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</si>
  <si>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</si>
  <si>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</si>
  <si>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</si>
  <si>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</si>
  <si>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</si>
  <si>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</si>
  <si>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</si>
  <si>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</si>
  <si>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</si>
  <si>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</si>
  <si>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</si>
  <si>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</si>
  <si>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</si>
  <si>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</si>
  <si>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</si>
  <si>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</si>
  <si>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</si>
  <si>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</si>
  <si>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</si>
  <si>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</si>
  <si>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</si>
  <si>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</si>
  <si>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</si>
  <si>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</si>
  <si>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</si>
  <si>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</si>
  <si>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</si>
  <si>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</si>
  <si>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</si>
  <si>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</si>
  <si>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</si>
  <si>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</si>
  <si>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</si>
  <si>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</si>
  <si>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</si>
  <si>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</si>
  <si>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</si>
  <si>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</si>
  <si>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</si>
  <si>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</si>
  <si>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</si>
  <si>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</si>
  <si>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</si>
  <si>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</si>
  <si>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</si>
  <si>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</si>
  <si>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</si>
  <si>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</si>
  <si>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</si>
  <si>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</si>
  <si>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</si>
  <si>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</si>
  <si>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</si>
  <si>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</si>
  <si>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</si>
  <si>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</si>
  <si>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</si>
  <si>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</si>
  <si>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</si>
  <si>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</si>
  <si>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</si>
  <si>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</si>
  <si>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</si>
  <si>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</si>
  <si>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</si>
  <si>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</si>
  <si>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</si>
  <si>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</si>
  <si>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</si>
  <si>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</si>
  <si>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</si>
  <si>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</si>
  <si>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</si>
  <si>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</si>
  <si>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</si>
  <si>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</si>
  <si>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</si>
  <si>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</si>
  <si>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</si>
  <si>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</si>
  <si>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</si>
  <si>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</si>
  <si>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</si>
  <si>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</si>
  <si>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</si>
  <si>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</si>
  <si>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</si>
  <si>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</si>
  <si>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</si>
  <si>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</si>
  <si>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</si>
  <si>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</si>
  <si>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</si>
  <si>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</si>
  <si>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</si>
  <si>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</si>
  <si>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</si>
  <si>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</si>
  <si>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</si>
  <si>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</si>
  <si>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</si>
  <si>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</si>
  <si>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</si>
  <si>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</si>
  <si>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</si>
  <si>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</si>
  <si>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</si>
  <si>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</si>
  <si>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</si>
  <si>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</si>
  <si>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</si>
  <si>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</si>
  <si>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</si>
  <si>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Bloomfield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</si>
  <si>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Bloomfield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</si>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</sst>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47683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47683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22695</v>
      </c>
      <c r="C9" s="151">
        <f>(B9/$B$7)*100</f>
        <v>47.595579137218714</v>
      </c>
      <c r="D9" s="152"/>
      <c r="E9" s="152" t="s">
        <v>403</v>
      </c>
      <c r="F9" s="150">
        <v>6901</v>
      </c>
      <c r="G9" s="153">
        <f t="shared" si="0"/>
        <v>14.472663213304532</v>
      </c>
    </row>
    <row r="10" spans="1:7" ht="12.75">
      <c r="A10" s="149" t="s">
        <v>404</v>
      </c>
      <c r="B10" s="150">
        <v>24988</v>
      </c>
      <c r="C10" s="151">
        <f>(B10/$B$7)*100</f>
        <v>52.404420862781286</v>
      </c>
      <c r="D10" s="152"/>
      <c r="E10" s="152" t="s">
        <v>405</v>
      </c>
      <c r="F10" s="150">
        <v>160</v>
      </c>
      <c r="G10" s="153">
        <f t="shared" si="0"/>
        <v>0.33554935721326257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2724</v>
      </c>
      <c r="G11" s="153">
        <f t="shared" si="0"/>
        <v>5.712727806555796</v>
      </c>
    </row>
    <row r="12" spans="1:7" ht="12.75">
      <c r="A12" s="149" t="s">
        <v>407</v>
      </c>
      <c r="B12" s="150">
        <v>2820</v>
      </c>
      <c r="C12" s="151">
        <f aca="true" t="shared" si="1" ref="C12:C24">B12*100/B$7</f>
        <v>5.914057420883753</v>
      </c>
      <c r="D12" s="152"/>
      <c r="E12" s="152" t="s">
        <v>408</v>
      </c>
      <c r="F12" s="150">
        <v>377</v>
      </c>
      <c r="G12" s="153">
        <f t="shared" si="0"/>
        <v>0.7906381729337499</v>
      </c>
    </row>
    <row r="13" spans="1:7" ht="12.75">
      <c r="A13" s="149" t="s">
        <v>409</v>
      </c>
      <c r="B13" s="150">
        <v>2880</v>
      </c>
      <c r="C13" s="151">
        <f t="shared" si="1"/>
        <v>6.039888429838727</v>
      </c>
      <c r="D13" s="152"/>
      <c r="E13" s="152" t="s">
        <v>410</v>
      </c>
      <c r="F13" s="150">
        <v>3640</v>
      </c>
      <c r="G13" s="153">
        <f t="shared" si="0"/>
        <v>7.633747876601724</v>
      </c>
    </row>
    <row r="14" spans="1:7" ht="12.75">
      <c r="A14" s="149" t="s">
        <v>411</v>
      </c>
      <c r="B14" s="150">
        <v>2731</v>
      </c>
      <c r="C14" s="151">
        <f t="shared" si="1"/>
        <v>5.727408090933876</v>
      </c>
      <c r="D14" s="152"/>
      <c r="E14" s="152" t="s">
        <v>412</v>
      </c>
      <c r="F14" s="150">
        <v>40782</v>
      </c>
      <c r="G14" s="153">
        <f t="shared" si="0"/>
        <v>85.52733678669547</v>
      </c>
    </row>
    <row r="15" spans="1:7" ht="12.75">
      <c r="A15" s="149" t="s">
        <v>413</v>
      </c>
      <c r="B15" s="150">
        <v>2619</v>
      </c>
      <c r="C15" s="151">
        <f t="shared" si="1"/>
        <v>5.492523540884592</v>
      </c>
      <c r="D15" s="152"/>
      <c r="E15" s="152" t="s">
        <v>414</v>
      </c>
      <c r="F15" s="150">
        <v>30036</v>
      </c>
      <c r="G15" s="153">
        <f t="shared" si="0"/>
        <v>62.99100308285972</v>
      </c>
    </row>
    <row r="16" spans="1:7" ht="12.75">
      <c r="A16" s="149" t="s">
        <v>415</v>
      </c>
      <c r="B16" s="150">
        <v>2980</v>
      </c>
      <c r="C16" s="151">
        <f t="shared" si="1"/>
        <v>6.249606778097016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8045</v>
      </c>
      <c r="C17" s="151">
        <f t="shared" si="1"/>
        <v>16.87184111737936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8162</v>
      </c>
      <c r="C18" s="151">
        <f t="shared" si="1"/>
        <v>17.11721158484156</v>
      </c>
      <c r="D18" s="152"/>
      <c r="E18" s="143" t="s">
        <v>419</v>
      </c>
      <c r="F18" s="141">
        <v>47683</v>
      </c>
      <c r="G18" s="148">
        <v>100</v>
      </c>
    </row>
    <row r="19" spans="1:7" ht="12.75">
      <c r="A19" s="149" t="s">
        <v>420</v>
      </c>
      <c r="B19" s="150">
        <v>6531</v>
      </c>
      <c r="C19" s="151">
        <f t="shared" si="1"/>
        <v>13.696705324748862</v>
      </c>
      <c r="D19" s="152"/>
      <c r="E19" s="152" t="s">
        <v>421</v>
      </c>
      <c r="F19" s="150">
        <v>47262</v>
      </c>
      <c r="G19" s="153">
        <f aca="true" t="shared" si="2" ref="G19:G30">F19*100/F$18</f>
        <v>99.1170857538326</v>
      </c>
    </row>
    <row r="20" spans="1:7" ht="12.75">
      <c r="A20" s="149" t="s">
        <v>422</v>
      </c>
      <c r="B20" s="150">
        <v>2343</v>
      </c>
      <c r="C20" s="151">
        <f t="shared" si="1"/>
        <v>4.913700899691714</v>
      </c>
      <c r="D20" s="152"/>
      <c r="E20" s="152" t="s">
        <v>423</v>
      </c>
      <c r="F20" s="150">
        <v>19017</v>
      </c>
      <c r="G20" s="153">
        <f t="shared" si="2"/>
        <v>39.88213828827884</v>
      </c>
    </row>
    <row r="21" spans="1:7" ht="12.75">
      <c r="A21" s="149" t="s">
        <v>424</v>
      </c>
      <c r="B21" s="150">
        <v>1745</v>
      </c>
      <c r="C21" s="151">
        <f t="shared" si="1"/>
        <v>3.6595851771071453</v>
      </c>
      <c r="D21" s="152"/>
      <c r="E21" s="152" t="s">
        <v>425</v>
      </c>
      <c r="F21" s="150">
        <v>8889</v>
      </c>
      <c r="G21" s="153">
        <f t="shared" si="2"/>
        <v>18.64186397667932</v>
      </c>
    </row>
    <row r="22" spans="1:7" ht="12.75">
      <c r="A22" s="149" t="s">
        <v>426</v>
      </c>
      <c r="B22" s="150">
        <v>3238</v>
      </c>
      <c r="C22" s="151">
        <f t="shared" si="1"/>
        <v>6.790680116603402</v>
      </c>
      <c r="D22" s="152"/>
      <c r="E22" s="152" t="s">
        <v>427</v>
      </c>
      <c r="F22" s="150">
        <v>13838</v>
      </c>
      <c r="G22" s="153">
        <f t="shared" si="2"/>
        <v>29.02082503198205</v>
      </c>
    </row>
    <row r="23" spans="1:7" ht="12.75">
      <c r="A23" s="149" t="s">
        <v>428</v>
      </c>
      <c r="B23" s="150">
        <v>2718</v>
      </c>
      <c r="C23" s="151">
        <f t="shared" si="1"/>
        <v>5.700144705660298</v>
      </c>
      <c r="D23" s="152"/>
      <c r="E23" s="152" t="s">
        <v>429</v>
      </c>
      <c r="F23" s="150">
        <v>9189</v>
      </c>
      <c r="G23" s="153">
        <f t="shared" si="2"/>
        <v>19.271019021454187</v>
      </c>
    </row>
    <row r="24" spans="1:7" ht="12.75">
      <c r="A24" s="149" t="s">
        <v>430</v>
      </c>
      <c r="B24" s="150">
        <v>871</v>
      </c>
      <c r="C24" s="151">
        <f t="shared" si="1"/>
        <v>1.8266468133296982</v>
      </c>
      <c r="D24" s="152"/>
      <c r="E24" s="152" t="s">
        <v>431</v>
      </c>
      <c r="F24" s="150">
        <v>3312</v>
      </c>
      <c r="G24" s="153">
        <f t="shared" si="2"/>
        <v>6.945871694314536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749</v>
      </c>
      <c r="G25" s="153">
        <f t="shared" si="2"/>
        <v>1.5707904284545855</v>
      </c>
    </row>
    <row r="26" spans="1:7" ht="12.75">
      <c r="A26" s="149" t="s">
        <v>433</v>
      </c>
      <c r="B26" s="155">
        <v>37.1</v>
      </c>
      <c r="C26" s="156" t="s">
        <v>261</v>
      </c>
      <c r="D26" s="152"/>
      <c r="E26" s="157" t="s">
        <v>434</v>
      </c>
      <c r="F26" s="158">
        <v>2206</v>
      </c>
      <c r="G26" s="153">
        <f t="shared" si="2"/>
        <v>4.626386762577858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931</v>
      </c>
      <c r="G27" s="153">
        <f t="shared" si="2"/>
        <v>1.9524778222846717</v>
      </c>
    </row>
    <row r="28" spans="1:7" ht="12.75">
      <c r="A28" s="149" t="s">
        <v>262</v>
      </c>
      <c r="B28" s="150">
        <v>37644</v>
      </c>
      <c r="C28" s="151">
        <f aca="true" t="shared" si="3" ref="C28:C35">B28*100/B$7</f>
        <v>78.94637501835035</v>
      </c>
      <c r="D28" s="152"/>
      <c r="E28" s="152" t="s">
        <v>436</v>
      </c>
      <c r="F28" s="150">
        <v>421</v>
      </c>
      <c r="G28" s="153">
        <f t="shared" si="2"/>
        <v>0.8829142461673972</v>
      </c>
    </row>
    <row r="29" spans="1:7" ht="12.75">
      <c r="A29" s="149" t="s">
        <v>0</v>
      </c>
      <c r="B29" s="150">
        <v>17523</v>
      </c>
      <c r="C29" s="151">
        <f t="shared" si="3"/>
        <v>36.748946165300005</v>
      </c>
      <c r="D29" s="152"/>
      <c r="E29" s="152" t="s">
        <v>1</v>
      </c>
      <c r="F29" s="150">
        <v>107</v>
      </c>
      <c r="G29" s="153">
        <f t="shared" si="2"/>
        <v>0.22439863263636936</v>
      </c>
    </row>
    <row r="30" spans="1:7" ht="12.75">
      <c r="A30" s="149" t="s">
        <v>2</v>
      </c>
      <c r="B30" s="150">
        <v>20121</v>
      </c>
      <c r="C30" s="151">
        <f t="shared" si="3"/>
        <v>42.197428853050354</v>
      </c>
      <c r="D30" s="152"/>
      <c r="E30" s="152" t="s">
        <v>3</v>
      </c>
      <c r="F30" s="150">
        <v>314</v>
      </c>
      <c r="G30" s="153">
        <f t="shared" si="2"/>
        <v>0.6585156135310278</v>
      </c>
    </row>
    <row r="31" spans="1:7" ht="12.75">
      <c r="A31" s="149" t="s">
        <v>4</v>
      </c>
      <c r="B31" s="150">
        <v>36087</v>
      </c>
      <c r="C31" s="151">
        <f t="shared" si="3"/>
        <v>75.6810603359688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7773</v>
      </c>
      <c r="C32" s="151">
        <f t="shared" si="3"/>
        <v>16.301407210116814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6827</v>
      </c>
      <c r="C33" s="151">
        <f t="shared" si="3"/>
        <v>14.317471635593398</v>
      </c>
      <c r="D33" s="152"/>
      <c r="E33" s="143" t="s">
        <v>8</v>
      </c>
      <c r="F33" s="141">
        <v>19017</v>
      </c>
      <c r="G33" s="148">
        <v>100</v>
      </c>
    </row>
    <row r="34" spans="1:7" ht="12.75">
      <c r="A34" s="149" t="s">
        <v>0</v>
      </c>
      <c r="B34" s="150">
        <v>2683</v>
      </c>
      <c r="C34" s="151">
        <f t="shared" si="3"/>
        <v>5.626743283769897</v>
      </c>
      <c r="D34" s="152"/>
      <c r="E34" s="152" t="s">
        <v>9</v>
      </c>
      <c r="F34" s="150">
        <v>12069</v>
      </c>
      <c r="G34" s="153">
        <f aca="true" t="shared" si="4" ref="G34:G42">F34*100/F$33</f>
        <v>63.46426881211548</v>
      </c>
    </row>
    <row r="35" spans="1:7" ht="12.75">
      <c r="A35" s="149" t="s">
        <v>2</v>
      </c>
      <c r="B35" s="150">
        <v>4144</v>
      </c>
      <c r="C35" s="151">
        <f t="shared" si="3"/>
        <v>8.690728351823502</v>
      </c>
      <c r="D35" s="152"/>
      <c r="E35" s="152" t="s">
        <v>10</v>
      </c>
      <c r="F35" s="150">
        <v>5355</v>
      </c>
      <c r="G35" s="153">
        <f t="shared" si="4"/>
        <v>28.159015617605302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8889</v>
      </c>
      <c r="G36" s="153">
        <f t="shared" si="4"/>
        <v>46.74238838933586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4054</v>
      </c>
      <c r="G37" s="153">
        <f t="shared" si="4"/>
        <v>21.317768312562443</v>
      </c>
    </row>
    <row r="38" spans="1:7" ht="12.75">
      <c r="A38" s="163" t="s">
        <v>13</v>
      </c>
      <c r="B38" s="150">
        <v>46175</v>
      </c>
      <c r="C38" s="151">
        <f aca="true" t="shared" si="5" ref="C38:C56">B38*100/B$7</f>
        <v>96.837447308265</v>
      </c>
      <c r="D38" s="152"/>
      <c r="E38" s="152" t="s">
        <v>14</v>
      </c>
      <c r="F38" s="150">
        <v>2363</v>
      </c>
      <c r="G38" s="153">
        <f t="shared" si="4"/>
        <v>12.425724351895672</v>
      </c>
    </row>
    <row r="39" spans="1:7" ht="12.75">
      <c r="A39" s="149" t="s">
        <v>15</v>
      </c>
      <c r="B39" s="150">
        <v>33421</v>
      </c>
      <c r="C39" s="151">
        <f t="shared" si="5"/>
        <v>70.0899691714028</v>
      </c>
      <c r="D39" s="152"/>
      <c r="E39" s="152" t="s">
        <v>10</v>
      </c>
      <c r="F39" s="150">
        <v>1018</v>
      </c>
      <c r="G39" s="153">
        <f t="shared" si="4"/>
        <v>5.353105116474733</v>
      </c>
    </row>
    <row r="40" spans="1:7" ht="12.75">
      <c r="A40" s="149" t="s">
        <v>16</v>
      </c>
      <c r="B40" s="150">
        <v>5573</v>
      </c>
      <c r="C40" s="151">
        <f t="shared" si="5"/>
        <v>11.687603548434453</v>
      </c>
      <c r="D40" s="152"/>
      <c r="E40" s="152" t="s">
        <v>17</v>
      </c>
      <c r="F40" s="150">
        <v>6948</v>
      </c>
      <c r="G40" s="153">
        <f t="shared" si="4"/>
        <v>36.53573118788452</v>
      </c>
    </row>
    <row r="41" spans="1:7" ht="12.75">
      <c r="A41" s="149" t="s">
        <v>18</v>
      </c>
      <c r="B41" s="150">
        <v>91</v>
      </c>
      <c r="C41" s="151">
        <f t="shared" si="5"/>
        <v>0.1908436969150431</v>
      </c>
      <c r="D41" s="152"/>
      <c r="E41" s="152" t="s">
        <v>19</v>
      </c>
      <c r="F41" s="150">
        <v>5789</v>
      </c>
      <c r="G41" s="153">
        <f t="shared" si="4"/>
        <v>30.4411842036073</v>
      </c>
    </row>
    <row r="42" spans="1:7" ht="12.75">
      <c r="A42" s="149" t="s">
        <v>20</v>
      </c>
      <c r="B42" s="150">
        <v>3998</v>
      </c>
      <c r="C42" s="151">
        <f t="shared" si="5"/>
        <v>8.384539563366399</v>
      </c>
      <c r="D42" s="152"/>
      <c r="E42" s="152" t="s">
        <v>21</v>
      </c>
      <c r="F42" s="150">
        <v>2015</v>
      </c>
      <c r="G42" s="153">
        <f t="shared" si="4"/>
        <v>10.595782720723562</v>
      </c>
    </row>
    <row r="43" spans="1:7" ht="12.75">
      <c r="A43" s="149" t="s">
        <v>22</v>
      </c>
      <c r="B43" s="150">
        <v>1301</v>
      </c>
      <c r="C43" s="151">
        <f t="shared" si="5"/>
        <v>2.7284357108403414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542</v>
      </c>
      <c r="C44" s="151">
        <f t="shared" si="5"/>
        <v>1.136673447559927</v>
      </c>
      <c r="D44" s="152"/>
      <c r="E44" s="152" t="s">
        <v>24</v>
      </c>
      <c r="F44" s="160">
        <v>5796</v>
      </c>
      <c r="G44" s="164">
        <f>F44*100/F33</f>
        <v>30.477993374349268</v>
      </c>
    </row>
    <row r="45" spans="1:7" ht="12.75">
      <c r="A45" s="149" t="s">
        <v>25</v>
      </c>
      <c r="B45" s="150">
        <v>1586</v>
      </c>
      <c r="C45" s="151">
        <f t="shared" si="5"/>
        <v>3.3261330033764653</v>
      </c>
      <c r="D45" s="152"/>
      <c r="E45" s="152" t="s">
        <v>26</v>
      </c>
      <c r="F45" s="160">
        <v>5034</v>
      </c>
      <c r="G45" s="164">
        <f>F45*100/F33</f>
        <v>26.471052216437926</v>
      </c>
    </row>
    <row r="46" spans="1:7" ht="12.75">
      <c r="A46" s="149" t="s">
        <v>27</v>
      </c>
      <c r="B46" s="150">
        <v>56</v>
      </c>
      <c r="C46" s="151">
        <f t="shared" si="5"/>
        <v>0.11744227502464191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158</v>
      </c>
      <c r="C47" s="151">
        <f t="shared" si="5"/>
        <v>0.3313549902480968</v>
      </c>
      <c r="D47" s="152"/>
      <c r="E47" s="152" t="s">
        <v>29</v>
      </c>
      <c r="F47" s="165">
        <v>2.49</v>
      </c>
      <c r="G47" s="166" t="s">
        <v>261</v>
      </c>
    </row>
    <row r="48" spans="1:7" ht="12.75">
      <c r="A48" s="149" t="s">
        <v>30</v>
      </c>
      <c r="B48" s="150">
        <v>86</v>
      </c>
      <c r="C48" s="151">
        <f t="shared" si="5"/>
        <v>0.18035777950212864</v>
      </c>
      <c r="D48" s="152"/>
      <c r="E48" s="152" t="s">
        <v>31</v>
      </c>
      <c r="F48" s="145">
        <v>3.16</v>
      </c>
      <c r="G48" s="166" t="s">
        <v>261</v>
      </c>
    </row>
    <row r="49" spans="1:7" ht="12.75">
      <c r="A49" s="149" t="s">
        <v>32</v>
      </c>
      <c r="B49" s="150">
        <v>269</v>
      </c>
      <c r="C49" s="151">
        <f t="shared" si="5"/>
        <v>0.5641423568147977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31</v>
      </c>
      <c r="C50" s="151">
        <f t="shared" si="5"/>
        <v>0.06501268796006962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0.002097183482582891</v>
      </c>
      <c r="D51" s="152"/>
      <c r="E51" s="143" t="s">
        <v>36</v>
      </c>
      <c r="F51" s="141">
        <v>19508</v>
      </c>
      <c r="G51" s="148">
        <v>100</v>
      </c>
    </row>
    <row r="52" spans="1:7" ht="12.75">
      <c r="A52" s="149" t="s">
        <v>37</v>
      </c>
      <c r="B52" s="150">
        <v>11</v>
      </c>
      <c r="C52" s="151">
        <f t="shared" si="5"/>
        <v>0.023069018308411803</v>
      </c>
      <c r="D52" s="152"/>
      <c r="E52" s="152" t="s">
        <v>38</v>
      </c>
      <c r="F52" s="150">
        <v>19017</v>
      </c>
      <c r="G52" s="153">
        <f>F52*100/F$51</f>
        <v>97.48308386303056</v>
      </c>
    </row>
    <row r="53" spans="1:7" ht="12.75">
      <c r="A53" s="149" t="s">
        <v>39</v>
      </c>
      <c r="B53" s="150">
        <v>2</v>
      </c>
      <c r="C53" s="151">
        <f t="shared" si="5"/>
        <v>0.004194366965165782</v>
      </c>
      <c r="D53" s="152"/>
      <c r="E53" s="152" t="s">
        <v>40</v>
      </c>
      <c r="F53" s="150">
        <v>491</v>
      </c>
      <c r="G53" s="153">
        <f>F53*100/F$51</f>
        <v>2.5169161369694484</v>
      </c>
    </row>
    <row r="54" spans="1:7" ht="12.75">
      <c r="A54" s="149" t="s">
        <v>41</v>
      </c>
      <c r="B54" s="150">
        <v>17</v>
      </c>
      <c r="C54" s="151">
        <f t="shared" si="5"/>
        <v>0.03565211920390915</v>
      </c>
      <c r="D54" s="152"/>
      <c r="E54" s="152" t="s">
        <v>42</v>
      </c>
      <c r="F54" s="150">
        <v>32</v>
      </c>
      <c r="G54" s="153">
        <f>F54*100/F$51</f>
        <v>0.16403526758253023</v>
      </c>
    </row>
    <row r="55" spans="1:7" ht="12.75">
      <c r="A55" s="149" t="s">
        <v>43</v>
      </c>
      <c r="B55" s="150">
        <v>3061</v>
      </c>
      <c r="C55" s="151">
        <f t="shared" si="5"/>
        <v>6.41947864018623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1508</v>
      </c>
      <c r="C56" s="151">
        <f t="shared" si="5"/>
        <v>3.1625526917349998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34463</v>
      </c>
      <c r="C60" s="168">
        <f>B60*100/B7</f>
        <v>72.27523436025417</v>
      </c>
      <c r="D60" s="152"/>
      <c r="E60" s="143" t="s">
        <v>51</v>
      </c>
      <c r="F60" s="141">
        <v>19017</v>
      </c>
      <c r="G60" s="148">
        <v>100</v>
      </c>
    </row>
    <row r="61" spans="1:7" ht="12.75">
      <c r="A61" s="149" t="s">
        <v>52</v>
      </c>
      <c r="B61" s="160">
        <v>6074</v>
      </c>
      <c r="C61" s="168">
        <f>B61*100/B7</f>
        <v>12.738292473208482</v>
      </c>
      <c r="D61" s="152"/>
      <c r="E61" s="152" t="s">
        <v>53</v>
      </c>
      <c r="F61" s="150">
        <v>10150</v>
      </c>
      <c r="G61" s="153">
        <f>F61*100/F$60</f>
        <v>53.37329757585319</v>
      </c>
    </row>
    <row r="62" spans="1:7" ht="12.75">
      <c r="A62" s="149" t="s">
        <v>54</v>
      </c>
      <c r="B62" s="160">
        <v>279</v>
      </c>
      <c r="C62" s="168">
        <f>B62*100/B7</f>
        <v>0.5851141916406266</v>
      </c>
      <c r="D62" s="152"/>
      <c r="E62" s="152" t="s">
        <v>55</v>
      </c>
      <c r="F62" s="150">
        <v>8867</v>
      </c>
      <c r="G62" s="153">
        <f>F62*100/F$60</f>
        <v>46.62670242414681</v>
      </c>
    </row>
    <row r="63" spans="1:7" ht="12.75">
      <c r="A63" s="149" t="s">
        <v>56</v>
      </c>
      <c r="B63" s="160">
        <v>4317</v>
      </c>
      <c r="C63" s="168">
        <f>B63*100/B7</f>
        <v>9.053541094310342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95</v>
      </c>
      <c r="C64" s="168">
        <f>B64*100/B7</f>
        <v>0.19923243084537468</v>
      </c>
      <c r="D64" s="152"/>
      <c r="E64" s="152" t="s">
        <v>58</v>
      </c>
      <c r="F64" s="145">
        <v>2.86</v>
      </c>
      <c r="G64" s="166" t="s">
        <v>261</v>
      </c>
    </row>
    <row r="65" spans="1:7" ht="13.5" thickBot="1">
      <c r="A65" s="171" t="s">
        <v>59</v>
      </c>
      <c r="B65" s="172">
        <v>4050</v>
      </c>
      <c r="C65" s="173">
        <f>B65*100/B7</f>
        <v>8.49359310446071</v>
      </c>
      <c r="D65" s="174"/>
      <c r="E65" s="174" t="s">
        <v>60</v>
      </c>
      <c r="F65" s="175">
        <v>2.05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47683</v>
      </c>
      <c r="G9" s="33">
        <f>(F9/$F$9)*100</f>
        <v>100</v>
      </c>
    </row>
    <row r="10" spans="1:7" ht="12.75">
      <c r="A10" s="29" t="s">
        <v>269</v>
      </c>
      <c r="B10" s="93">
        <v>11516</v>
      </c>
      <c r="C10" s="33">
        <f aca="true" t="shared" si="0" ref="C10:C15">(B10/$B$10)*100</f>
        <v>100</v>
      </c>
      <c r="E10" s="34" t="s">
        <v>270</v>
      </c>
      <c r="F10" s="97">
        <v>36791</v>
      </c>
      <c r="G10" s="84">
        <f aca="true" t="shared" si="1" ref="G10:G16">(F10/$F$9)*100</f>
        <v>77.15747750770716</v>
      </c>
    </row>
    <row r="11" spans="1:7" ht="12.75">
      <c r="A11" s="36" t="s">
        <v>271</v>
      </c>
      <c r="B11" s="98">
        <v>886</v>
      </c>
      <c r="C11" s="35">
        <f t="shared" si="0"/>
        <v>7.693643626259118</v>
      </c>
      <c r="E11" s="34" t="s">
        <v>272</v>
      </c>
      <c r="F11" s="97">
        <v>35607</v>
      </c>
      <c r="G11" s="84">
        <f t="shared" si="1"/>
        <v>74.674412264329</v>
      </c>
    </row>
    <row r="12" spans="1:7" ht="12.75">
      <c r="A12" s="36" t="s">
        <v>273</v>
      </c>
      <c r="B12" s="98">
        <v>546</v>
      </c>
      <c r="C12" s="35">
        <f t="shared" si="0"/>
        <v>4.741229593608892</v>
      </c>
      <c r="E12" s="34" t="s">
        <v>274</v>
      </c>
      <c r="F12" s="97">
        <v>27146</v>
      </c>
      <c r="G12" s="84">
        <f t="shared" si="1"/>
        <v>56.930142818195165</v>
      </c>
    </row>
    <row r="13" spans="1:7" ht="12.75">
      <c r="A13" s="36" t="s">
        <v>275</v>
      </c>
      <c r="B13" s="98">
        <v>4570</v>
      </c>
      <c r="C13" s="35">
        <f t="shared" si="0"/>
        <v>39.68391802709274</v>
      </c>
      <c r="E13" s="34" t="s">
        <v>276</v>
      </c>
      <c r="F13" s="97">
        <v>8461</v>
      </c>
      <c r="G13" s="84">
        <f t="shared" si="1"/>
        <v>17.744269446133842</v>
      </c>
    </row>
    <row r="14" spans="1:7" ht="12.75">
      <c r="A14" s="36" t="s">
        <v>277</v>
      </c>
      <c r="B14" s="98">
        <v>2318</v>
      </c>
      <c r="C14" s="35">
        <f t="shared" si="0"/>
        <v>20.128516846127127</v>
      </c>
      <c r="E14" s="34" t="s">
        <v>166</v>
      </c>
      <c r="F14" s="97">
        <v>1184</v>
      </c>
      <c r="G14" s="84">
        <f t="shared" si="1"/>
        <v>2.4830652433781433</v>
      </c>
    </row>
    <row r="15" spans="1:7" ht="12.75">
      <c r="A15" s="36" t="s">
        <v>324</v>
      </c>
      <c r="B15" s="97">
        <v>3196</v>
      </c>
      <c r="C15" s="35">
        <f t="shared" si="0"/>
        <v>27.752691906912126</v>
      </c>
      <c r="E15" s="34" t="s">
        <v>278</v>
      </c>
      <c r="F15" s="97">
        <v>10892</v>
      </c>
      <c r="G15" s="84">
        <f t="shared" si="1"/>
        <v>22.84252249229285</v>
      </c>
    </row>
    <row r="16" spans="1:7" ht="12.75">
      <c r="A16" s="36"/>
      <c r="B16" s="93" t="s">
        <v>250</v>
      </c>
      <c r="C16" s="10"/>
      <c r="E16" s="34" t="s">
        <v>279</v>
      </c>
      <c r="F16" s="98">
        <v>4210</v>
      </c>
      <c r="G16" s="84">
        <f t="shared" si="1"/>
        <v>8.829142461673973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5565</v>
      </c>
      <c r="G17" s="84">
        <f>(F17/$F$9)*100</f>
        <v>11.67082608057379</v>
      </c>
    </row>
    <row r="18" spans="1:7" ht="12.75">
      <c r="A18" s="29" t="s">
        <v>282</v>
      </c>
      <c r="B18" s="93">
        <v>33673</v>
      </c>
      <c r="C18" s="33">
        <f>(B18/$B$18)*100</f>
        <v>100</v>
      </c>
      <c r="E18" s="34" t="s">
        <v>283</v>
      </c>
      <c r="F18" s="97">
        <v>5327</v>
      </c>
      <c r="G18" s="84">
        <f>(F18/$F$9)*100</f>
        <v>11.171696411719061</v>
      </c>
    </row>
    <row r="19" spans="1:7" ht="12.75">
      <c r="A19" s="36" t="s">
        <v>284</v>
      </c>
      <c r="B19" s="97">
        <v>2056</v>
      </c>
      <c r="C19" s="84">
        <f aca="true" t="shared" si="2" ref="C19:C25">(B19/$B$18)*100</f>
        <v>6.105782080598699</v>
      </c>
      <c r="E19" s="34"/>
      <c r="F19" s="97" t="s">
        <v>250</v>
      </c>
      <c r="G19" s="84"/>
    </row>
    <row r="20" spans="1:7" ht="12.75">
      <c r="A20" s="36" t="s">
        <v>285</v>
      </c>
      <c r="B20" s="97">
        <v>3502</v>
      </c>
      <c r="C20" s="84">
        <f t="shared" si="2"/>
        <v>10.40002375790693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10272</v>
      </c>
      <c r="C21" s="84">
        <f t="shared" si="2"/>
        <v>30.505152496065097</v>
      </c>
      <c r="E21" s="38" t="s">
        <v>167</v>
      </c>
      <c r="F21" s="80">
        <v>10892</v>
      </c>
      <c r="G21" s="33">
        <f>(F21/$F$21)*100</f>
        <v>100</v>
      </c>
    </row>
    <row r="22" spans="1:7" ht="12.75">
      <c r="A22" s="36" t="s">
        <v>302</v>
      </c>
      <c r="B22" s="97">
        <v>5662</v>
      </c>
      <c r="C22" s="84">
        <f t="shared" si="2"/>
        <v>16.814658628574822</v>
      </c>
      <c r="E22" s="34" t="s">
        <v>303</v>
      </c>
      <c r="F22" s="97">
        <v>2811</v>
      </c>
      <c r="G22" s="84">
        <f aca="true" t="shared" si="3" ref="G22:G27">(F22/$F$21)*100</f>
        <v>25.807932427469705</v>
      </c>
    </row>
    <row r="23" spans="1:7" ht="12.75">
      <c r="A23" s="36" t="s">
        <v>304</v>
      </c>
      <c r="B23" s="97">
        <v>1464</v>
      </c>
      <c r="C23" s="84">
        <f t="shared" si="2"/>
        <v>4.347696967897128</v>
      </c>
      <c r="E23" s="34" t="s">
        <v>305</v>
      </c>
      <c r="F23" s="97">
        <v>3217</v>
      </c>
      <c r="G23" s="84">
        <f t="shared" si="3"/>
        <v>29.53543885420492</v>
      </c>
    </row>
    <row r="24" spans="1:7" ht="12.75">
      <c r="A24" s="36" t="s">
        <v>306</v>
      </c>
      <c r="B24" s="97">
        <v>7372</v>
      </c>
      <c r="C24" s="84">
        <f t="shared" si="2"/>
        <v>21.892911234520238</v>
      </c>
      <c r="E24" s="34" t="s">
        <v>307</v>
      </c>
      <c r="F24" s="97">
        <v>455</v>
      </c>
      <c r="G24" s="84">
        <f t="shared" si="3"/>
        <v>4.177377892030849</v>
      </c>
    </row>
    <row r="25" spans="1:7" ht="12.75">
      <c r="A25" s="36" t="s">
        <v>308</v>
      </c>
      <c r="B25" s="97">
        <v>3345</v>
      </c>
      <c r="C25" s="84">
        <f t="shared" si="2"/>
        <v>9.933774834437086</v>
      </c>
      <c r="E25" s="34" t="s">
        <v>309</v>
      </c>
      <c r="F25" s="97">
        <v>25</v>
      </c>
      <c r="G25" s="84">
        <f t="shared" si="3"/>
        <v>0.22952625780389277</v>
      </c>
    </row>
    <row r="26" spans="1:7" ht="12.75">
      <c r="A26" s="36"/>
      <c r="B26" s="93" t="s">
        <v>250</v>
      </c>
      <c r="C26" s="35"/>
      <c r="E26" s="34" t="s">
        <v>310</v>
      </c>
      <c r="F26" s="97">
        <v>4335</v>
      </c>
      <c r="G26" s="84">
        <f t="shared" si="3"/>
        <v>39.799853103195005</v>
      </c>
    </row>
    <row r="27" spans="1:7" ht="12.75">
      <c r="A27" s="36" t="s">
        <v>311</v>
      </c>
      <c r="B27" s="108">
        <v>83.5</v>
      </c>
      <c r="C27" s="37" t="s">
        <v>261</v>
      </c>
      <c r="E27" s="34" t="s">
        <v>312</v>
      </c>
      <c r="F27" s="97">
        <v>49</v>
      </c>
      <c r="G27" s="84">
        <f t="shared" si="3"/>
        <v>0.4498714652956298</v>
      </c>
    </row>
    <row r="28" spans="1:7" ht="12.75">
      <c r="A28" s="36" t="s">
        <v>313</v>
      </c>
      <c r="B28" s="108">
        <v>31.8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44990</v>
      </c>
      <c r="G30" s="33">
        <f>(F30/$F$30)*100</f>
        <v>100</v>
      </c>
      <c r="J30" s="39"/>
    </row>
    <row r="31" spans="1:10" ht="12.75">
      <c r="A31" s="95" t="s">
        <v>296</v>
      </c>
      <c r="B31" s="93">
        <v>39290</v>
      </c>
      <c r="C31" s="33">
        <f>(B31/$B$31)*100</f>
        <v>100</v>
      </c>
      <c r="E31" s="34" t="s">
        <v>317</v>
      </c>
      <c r="F31" s="97">
        <v>31259</v>
      </c>
      <c r="G31" s="101">
        <f>(F31/$F$30)*100</f>
        <v>69.47988441875972</v>
      </c>
      <c r="J31" s="39"/>
    </row>
    <row r="32" spans="1:10" ht="12.75">
      <c r="A32" s="36" t="s">
        <v>318</v>
      </c>
      <c r="B32" s="97">
        <v>12605</v>
      </c>
      <c r="C32" s="10">
        <f>(B32/$B$31)*100</f>
        <v>32.08195469585136</v>
      </c>
      <c r="E32" s="34" t="s">
        <v>319</v>
      </c>
      <c r="F32" s="97">
        <v>13731</v>
      </c>
      <c r="G32" s="101">
        <f aca="true" t="shared" si="4" ref="G32:G39">(F32/$F$30)*100</f>
        <v>30.520115581240276</v>
      </c>
      <c r="J32" s="39"/>
    </row>
    <row r="33" spans="1:10" ht="12.75">
      <c r="A33" s="36" t="s">
        <v>320</v>
      </c>
      <c r="B33" s="97">
        <v>20017</v>
      </c>
      <c r="C33" s="10">
        <f aca="true" t="shared" si="5" ref="C33:C38">(B33/$B$31)*100</f>
        <v>50.9468058030033</v>
      </c>
      <c r="E33" s="34" t="s">
        <v>321</v>
      </c>
      <c r="F33" s="97">
        <v>5100</v>
      </c>
      <c r="G33" s="101">
        <f t="shared" si="4"/>
        <v>11.335852411647032</v>
      </c>
      <c r="J33" s="39"/>
    </row>
    <row r="34" spans="1:7" ht="12.75">
      <c r="A34" s="36" t="s">
        <v>322</v>
      </c>
      <c r="B34" s="97">
        <v>821</v>
      </c>
      <c r="C34" s="10">
        <f t="shared" si="5"/>
        <v>2.0895902265207433</v>
      </c>
      <c r="E34" s="34" t="s">
        <v>323</v>
      </c>
      <c r="F34" s="97">
        <v>5900</v>
      </c>
      <c r="G34" s="101">
        <f t="shared" si="4"/>
        <v>13.114025338964213</v>
      </c>
    </row>
    <row r="35" spans="1:7" ht="12.75">
      <c r="A35" s="36" t="s">
        <v>325</v>
      </c>
      <c r="B35" s="97">
        <v>2851</v>
      </c>
      <c r="C35" s="10">
        <f t="shared" si="5"/>
        <v>7.25629931280224</v>
      </c>
      <c r="E35" s="34" t="s">
        <v>321</v>
      </c>
      <c r="F35" s="97">
        <v>2356</v>
      </c>
      <c r="G35" s="101">
        <f t="shared" si="4"/>
        <v>5.2367192709491</v>
      </c>
    </row>
    <row r="36" spans="1:7" ht="12.75">
      <c r="A36" s="36" t="s">
        <v>297</v>
      </c>
      <c r="B36" s="97">
        <v>2403</v>
      </c>
      <c r="C36" s="10">
        <f t="shared" si="5"/>
        <v>6.116060066174599</v>
      </c>
      <c r="E36" s="34" t="s">
        <v>327</v>
      </c>
      <c r="F36" s="97">
        <v>4862</v>
      </c>
      <c r="G36" s="101">
        <f t="shared" si="4"/>
        <v>10.806845965770172</v>
      </c>
    </row>
    <row r="37" spans="1:7" ht="12.75">
      <c r="A37" s="36" t="s">
        <v>326</v>
      </c>
      <c r="B37" s="97">
        <v>2996</v>
      </c>
      <c r="C37" s="10">
        <f t="shared" si="5"/>
        <v>7.625349961822346</v>
      </c>
      <c r="E37" s="34" t="s">
        <v>321</v>
      </c>
      <c r="F37" s="97">
        <v>1867</v>
      </c>
      <c r="G37" s="101">
        <f t="shared" si="4"/>
        <v>4.149811069126472</v>
      </c>
    </row>
    <row r="38" spans="1:7" ht="12.75">
      <c r="A38" s="36" t="s">
        <v>297</v>
      </c>
      <c r="B38" s="97">
        <v>1847</v>
      </c>
      <c r="C38" s="10">
        <f t="shared" si="5"/>
        <v>4.700941715449224</v>
      </c>
      <c r="E38" s="34" t="s">
        <v>259</v>
      </c>
      <c r="F38" s="97">
        <v>2284</v>
      </c>
      <c r="G38" s="101">
        <f t="shared" si="4"/>
        <v>5.076683707490553</v>
      </c>
    </row>
    <row r="39" spans="1:7" ht="12.75">
      <c r="A39" s="36"/>
      <c r="B39" s="97" t="s">
        <v>250</v>
      </c>
      <c r="C39" s="10"/>
      <c r="E39" s="34" t="s">
        <v>321</v>
      </c>
      <c r="F39" s="97">
        <v>691</v>
      </c>
      <c r="G39" s="101">
        <f t="shared" si="4"/>
        <v>1.5358968659702157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936</v>
      </c>
      <c r="C42" s="33">
        <f>(B42/$B$42)*100</f>
        <v>100</v>
      </c>
      <c r="E42" s="31" t="s">
        <v>268</v>
      </c>
      <c r="F42" s="80">
        <v>47683</v>
      </c>
      <c r="G42" s="99">
        <f>(F42/$F$42)*100</f>
        <v>100</v>
      </c>
      <c r="I42" s="39"/>
    </row>
    <row r="43" spans="1:7" ht="12.75">
      <c r="A43" s="36" t="s">
        <v>301</v>
      </c>
      <c r="B43" s="98">
        <v>224</v>
      </c>
      <c r="C43" s="102">
        <f>(B43/$B$42)*100</f>
        <v>23.931623931623932</v>
      </c>
      <c r="E43" s="60" t="s">
        <v>168</v>
      </c>
      <c r="F43" s="106">
        <v>54508</v>
      </c>
      <c r="G43" s="107">
        <f aca="true" t="shared" si="6" ref="G43:G71">(F43/$F$42)*100</f>
        <v>114.31327726862823</v>
      </c>
    </row>
    <row r="44" spans="1:7" ht="12.75">
      <c r="A44" s="36"/>
      <c r="B44" s="93" t="s">
        <v>250</v>
      </c>
      <c r="C44" s="10"/>
      <c r="E44" s="1" t="s">
        <v>329</v>
      </c>
      <c r="F44" s="97">
        <v>620</v>
      </c>
      <c r="G44" s="101">
        <f t="shared" si="6"/>
        <v>1.3002537592013925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184</v>
      </c>
      <c r="G45" s="101">
        <f t="shared" si="6"/>
        <v>0.38588176079525194</v>
      </c>
    </row>
    <row r="46" spans="1:7" ht="12.75">
      <c r="A46" s="29" t="s">
        <v>331</v>
      </c>
      <c r="B46" s="93">
        <v>37696</v>
      </c>
      <c r="C46" s="33">
        <f>(B46/$B$46)*100</f>
        <v>100</v>
      </c>
      <c r="E46" s="1" t="s">
        <v>332</v>
      </c>
      <c r="F46" s="97">
        <v>120</v>
      </c>
      <c r="G46" s="101">
        <f t="shared" si="6"/>
        <v>0.25166201790994697</v>
      </c>
    </row>
    <row r="47" spans="1:7" ht="12.75">
      <c r="A47" s="36" t="s">
        <v>333</v>
      </c>
      <c r="B47" s="97">
        <v>3483</v>
      </c>
      <c r="C47" s="10">
        <f>(B47/$B$46)*100</f>
        <v>9.239707130730052</v>
      </c>
      <c r="E47" s="1" t="s">
        <v>334</v>
      </c>
      <c r="F47" s="97">
        <v>306</v>
      </c>
      <c r="G47" s="101">
        <f t="shared" si="6"/>
        <v>0.6417381456703647</v>
      </c>
    </row>
    <row r="48" spans="1:7" ht="12.75">
      <c r="A48" s="36"/>
      <c r="B48" s="93" t="s">
        <v>250</v>
      </c>
      <c r="C48" s="10"/>
      <c r="E48" s="1" t="s">
        <v>335</v>
      </c>
      <c r="F48" s="97">
        <v>1982</v>
      </c>
      <c r="G48" s="101">
        <f t="shared" si="6"/>
        <v>4.15661766247929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663</v>
      </c>
      <c r="G49" s="101">
        <f t="shared" si="6"/>
        <v>1.3904326489524568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112</v>
      </c>
      <c r="G50" s="101">
        <f t="shared" si="6"/>
        <v>0.23488455004928382</v>
      </c>
    </row>
    <row r="51" spans="1:7" ht="12.75">
      <c r="A51" s="5" t="s">
        <v>338</v>
      </c>
      <c r="B51" s="93">
        <v>8840</v>
      </c>
      <c r="C51" s="33">
        <f>(B51/$B$51)*100</f>
        <v>100</v>
      </c>
      <c r="E51" s="1" t="s">
        <v>339</v>
      </c>
      <c r="F51" s="97">
        <v>4865</v>
      </c>
      <c r="G51" s="101">
        <f t="shared" si="6"/>
        <v>10.202797642765765</v>
      </c>
    </row>
    <row r="52" spans="1:7" ht="12.75">
      <c r="A52" s="4" t="s">
        <v>340</v>
      </c>
      <c r="B52" s="98">
        <v>743</v>
      </c>
      <c r="C52" s="10">
        <f>(B52/$B$51)*100</f>
        <v>8.404977375565611</v>
      </c>
      <c r="E52" s="1" t="s">
        <v>341</v>
      </c>
      <c r="F52" s="97">
        <v>380</v>
      </c>
      <c r="G52" s="101">
        <f t="shared" si="6"/>
        <v>0.7969297233814987</v>
      </c>
    </row>
    <row r="53" spans="1:7" ht="12.75">
      <c r="A53" s="4"/>
      <c r="B53" s="93" t="s">
        <v>250</v>
      </c>
      <c r="C53" s="10"/>
      <c r="E53" s="1" t="s">
        <v>342</v>
      </c>
      <c r="F53" s="97">
        <v>401</v>
      </c>
      <c r="G53" s="101">
        <f t="shared" si="6"/>
        <v>0.8409705765157394</v>
      </c>
    </row>
    <row r="54" spans="1:7" ht="14.25">
      <c r="A54" s="5" t="s">
        <v>343</v>
      </c>
      <c r="B54" s="93">
        <v>29306</v>
      </c>
      <c r="C54" s="33">
        <f>(B54/$B$54)*100</f>
        <v>100</v>
      </c>
      <c r="E54" s="1" t="s">
        <v>201</v>
      </c>
      <c r="F54" s="97">
        <v>6616</v>
      </c>
      <c r="G54" s="101">
        <f t="shared" si="6"/>
        <v>13.874965920768409</v>
      </c>
    </row>
    <row r="55" spans="1:7" ht="12.75">
      <c r="A55" s="4" t="s">
        <v>340</v>
      </c>
      <c r="B55" s="98">
        <v>5174</v>
      </c>
      <c r="C55" s="10">
        <f>(B55/$B$54)*100</f>
        <v>17.655087695352485</v>
      </c>
      <c r="E55" s="1" t="s">
        <v>344</v>
      </c>
      <c r="F55" s="97">
        <v>12590</v>
      </c>
      <c r="G55" s="101">
        <f t="shared" si="6"/>
        <v>26.4035400457186</v>
      </c>
    </row>
    <row r="56" spans="1:7" ht="12.75">
      <c r="A56" s="4" t="s">
        <v>345</v>
      </c>
      <c r="B56" s="119">
        <v>68.5</v>
      </c>
      <c r="C56" s="37" t="s">
        <v>261</v>
      </c>
      <c r="E56" s="1" t="s">
        <v>346</v>
      </c>
      <c r="F56" s="97">
        <v>280</v>
      </c>
      <c r="G56" s="101">
        <f t="shared" si="6"/>
        <v>0.5872113751232095</v>
      </c>
    </row>
    <row r="57" spans="1:7" ht="12.75">
      <c r="A57" s="4" t="s">
        <v>347</v>
      </c>
      <c r="B57" s="98">
        <v>24132</v>
      </c>
      <c r="C57" s="10">
        <f>(B57/$B$54)*100</f>
        <v>82.34491230464751</v>
      </c>
      <c r="E57" s="1" t="s">
        <v>348</v>
      </c>
      <c r="F57" s="97">
        <v>77</v>
      </c>
      <c r="G57" s="101">
        <f t="shared" si="6"/>
        <v>0.16148312815888263</v>
      </c>
    </row>
    <row r="58" spans="1:7" ht="12.75">
      <c r="A58" s="4" t="s">
        <v>345</v>
      </c>
      <c r="B58" s="119">
        <v>79.2</v>
      </c>
      <c r="C58" s="37" t="s">
        <v>261</v>
      </c>
      <c r="E58" s="1" t="s">
        <v>349</v>
      </c>
      <c r="F58" s="97">
        <v>3315</v>
      </c>
      <c r="G58" s="101">
        <f t="shared" si="6"/>
        <v>6.952163244762284</v>
      </c>
    </row>
    <row r="59" spans="1:7" ht="12.75">
      <c r="A59" s="4"/>
      <c r="B59" s="93" t="s">
        <v>250</v>
      </c>
      <c r="C59" s="10"/>
      <c r="E59" s="1" t="s">
        <v>350</v>
      </c>
      <c r="F59" s="97">
        <v>368</v>
      </c>
      <c r="G59" s="101">
        <f t="shared" si="6"/>
        <v>0.7717635215905039</v>
      </c>
    </row>
    <row r="60" spans="1:7" ht="12.75">
      <c r="A60" s="5" t="s">
        <v>351</v>
      </c>
      <c r="B60" s="93">
        <v>6717</v>
      </c>
      <c r="C60" s="33">
        <f>(B60/$B$60)*100</f>
        <v>100</v>
      </c>
      <c r="E60" s="1" t="s">
        <v>352</v>
      </c>
      <c r="F60" s="97">
        <v>939</v>
      </c>
      <c r="G60" s="101">
        <f t="shared" si="6"/>
        <v>1.9692552901453348</v>
      </c>
    </row>
    <row r="61" spans="1:7" ht="12.75">
      <c r="A61" s="4" t="s">
        <v>340</v>
      </c>
      <c r="B61" s="97">
        <v>2854</v>
      </c>
      <c r="C61" s="10">
        <f>(B61/$B$60)*100</f>
        <v>42.489206490993006</v>
      </c>
      <c r="E61" s="1" t="s">
        <v>353</v>
      </c>
      <c r="F61" s="97">
        <v>467</v>
      </c>
      <c r="G61" s="101">
        <f t="shared" si="6"/>
        <v>0.9793846863662102</v>
      </c>
    </row>
    <row r="62" spans="1:7" ht="12.75">
      <c r="A62" s="4"/>
      <c r="B62" s="93" t="s">
        <v>250</v>
      </c>
      <c r="C62" s="10"/>
      <c r="E62" s="1" t="s">
        <v>354</v>
      </c>
      <c r="F62" s="97">
        <v>745</v>
      </c>
      <c r="G62" s="101">
        <f t="shared" si="6"/>
        <v>1.562401694524254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166</v>
      </c>
      <c r="G63" s="101">
        <f t="shared" si="6"/>
        <v>0.34813245810876</v>
      </c>
    </row>
    <row r="64" spans="1:7" ht="12.75">
      <c r="A64" s="29" t="s">
        <v>357</v>
      </c>
      <c r="B64" s="93">
        <v>44990</v>
      </c>
      <c r="C64" s="33">
        <f>(B64/$B$64)*100</f>
        <v>100</v>
      </c>
      <c r="E64" s="1" t="s">
        <v>358</v>
      </c>
      <c r="F64" s="97">
        <v>496</v>
      </c>
      <c r="G64" s="101">
        <f t="shared" si="6"/>
        <v>1.0402030073611142</v>
      </c>
    </row>
    <row r="65" spans="1:7" ht="12.75">
      <c r="A65" s="4" t="s">
        <v>256</v>
      </c>
      <c r="B65" s="97">
        <v>26474</v>
      </c>
      <c r="C65" s="10">
        <f>(B65/$B$64)*100</f>
        <v>58.84418759724384</v>
      </c>
      <c r="E65" s="1" t="s">
        <v>359</v>
      </c>
      <c r="F65" s="97">
        <v>198</v>
      </c>
      <c r="G65" s="101">
        <f t="shared" si="6"/>
        <v>0.41524232955141244</v>
      </c>
    </row>
    <row r="66" spans="1:7" ht="12.75">
      <c r="A66" s="4" t="s">
        <v>257</v>
      </c>
      <c r="B66" s="97">
        <v>16831</v>
      </c>
      <c r="C66" s="10">
        <f aca="true" t="shared" si="7" ref="C66:C71">(B66/$B$64)*100</f>
        <v>37.41053567459435</v>
      </c>
      <c r="E66" s="1" t="s">
        <v>360</v>
      </c>
      <c r="F66" s="97">
        <v>123</v>
      </c>
      <c r="G66" s="101">
        <f t="shared" si="6"/>
        <v>0.2579535683576956</v>
      </c>
    </row>
    <row r="67" spans="1:7" ht="12.75">
      <c r="A67" s="4" t="s">
        <v>361</v>
      </c>
      <c r="B67" s="97">
        <v>9990</v>
      </c>
      <c r="C67" s="10">
        <f t="shared" si="7"/>
        <v>22.204934429873305</v>
      </c>
      <c r="E67" s="1" t="s">
        <v>362</v>
      </c>
      <c r="F67" s="97">
        <v>225</v>
      </c>
      <c r="G67" s="101">
        <f t="shared" si="6"/>
        <v>0.4718662835811505</v>
      </c>
    </row>
    <row r="68" spans="1:7" ht="12.75">
      <c r="A68" s="4" t="s">
        <v>363</v>
      </c>
      <c r="B68" s="97">
        <v>6841</v>
      </c>
      <c r="C68" s="10">
        <f t="shared" si="7"/>
        <v>15.205601244721048</v>
      </c>
      <c r="E68" s="1" t="s">
        <v>364</v>
      </c>
      <c r="F68" s="97">
        <v>790</v>
      </c>
      <c r="G68" s="101">
        <f t="shared" si="6"/>
        <v>1.6567749512404841</v>
      </c>
    </row>
    <row r="69" spans="1:7" ht="12.75">
      <c r="A69" s="4" t="s">
        <v>365</v>
      </c>
      <c r="B69" s="97">
        <v>4062</v>
      </c>
      <c r="C69" s="10">
        <f t="shared" si="7"/>
        <v>9.02867303845299</v>
      </c>
      <c r="E69" s="1" t="s">
        <v>366</v>
      </c>
      <c r="F69" s="97">
        <v>160</v>
      </c>
      <c r="G69" s="101">
        <f t="shared" si="6"/>
        <v>0.33554935721326257</v>
      </c>
    </row>
    <row r="70" spans="1:7" ht="12.75">
      <c r="A70" s="4" t="s">
        <v>367</v>
      </c>
      <c r="B70" s="97">
        <v>2779</v>
      </c>
      <c r="C70" s="10">
        <f t="shared" si="7"/>
        <v>6.17692820626806</v>
      </c>
      <c r="E70" s="1" t="s">
        <v>368</v>
      </c>
      <c r="F70" s="97">
        <v>1069</v>
      </c>
      <c r="G70" s="101">
        <f t="shared" si="6"/>
        <v>2.241889142881111</v>
      </c>
    </row>
    <row r="71" spans="1:7" ht="12.75">
      <c r="A71" s="7" t="s">
        <v>258</v>
      </c>
      <c r="B71" s="103">
        <v>1685</v>
      </c>
      <c r="C71" s="40">
        <f t="shared" si="7"/>
        <v>3.7452767281618136</v>
      </c>
      <c r="D71" s="41"/>
      <c r="E71" s="9" t="s">
        <v>369</v>
      </c>
      <c r="F71" s="103">
        <v>16251</v>
      </c>
      <c r="G71" s="104">
        <f t="shared" si="6"/>
        <v>34.081328775454566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38842</v>
      </c>
      <c r="C9" s="81">
        <f>(B9/$B$9)*100</f>
        <v>100</v>
      </c>
      <c r="D9" s="65"/>
      <c r="E9" s="79" t="s">
        <v>381</v>
      </c>
      <c r="F9" s="80">
        <v>19028</v>
      </c>
      <c r="G9" s="81">
        <f>(F9/$F$9)*100</f>
        <v>100</v>
      </c>
    </row>
    <row r="10" spans="1:7" ht="12.75">
      <c r="A10" s="82" t="s">
        <v>382</v>
      </c>
      <c r="B10" s="97">
        <v>26098</v>
      </c>
      <c r="C10" s="105">
        <f>(B10/$B$9)*100</f>
        <v>67.19015498686989</v>
      </c>
      <c r="D10" s="65"/>
      <c r="E10" s="78" t="s">
        <v>383</v>
      </c>
      <c r="F10" s="97">
        <v>1155</v>
      </c>
      <c r="G10" s="105">
        <f aca="true" t="shared" si="0" ref="G10:G19">(F10/$F$9)*100</f>
        <v>6.070002102165231</v>
      </c>
    </row>
    <row r="11" spans="1:7" ht="12.75">
      <c r="A11" s="82" t="s">
        <v>384</v>
      </c>
      <c r="B11" s="97">
        <v>26092</v>
      </c>
      <c r="C11" s="105">
        <f aca="true" t="shared" si="1" ref="C11:C16">(B11/$B$9)*100</f>
        <v>67.17470779053602</v>
      </c>
      <c r="D11" s="65"/>
      <c r="E11" s="78" t="s">
        <v>385</v>
      </c>
      <c r="F11" s="97">
        <v>823</v>
      </c>
      <c r="G11" s="105">
        <f t="shared" si="0"/>
        <v>4.325204961109944</v>
      </c>
    </row>
    <row r="12" spans="1:7" ht="12.75">
      <c r="A12" s="82" t="s">
        <v>386</v>
      </c>
      <c r="B12" s="97">
        <v>24770</v>
      </c>
      <c r="C12" s="105">
        <f>(B12/$B$9)*100</f>
        <v>63.77117553164101</v>
      </c>
      <c r="D12" s="65"/>
      <c r="E12" s="78" t="s">
        <v>387</v>
      </c>
      <c r="F12" s="97">
        <v>1767</v>
      </c>
      <c r="G12" s="105">
        <f t="shared" si="0"/>
        <v>9.286314904351482</v>
      </c>
    </row>
    <row r="13" spans="1:7" ht="12.75">
      <c r="A13" s="82" t="s">
        <v>388</v>
      </c>
      <c r="B13" s="97">
        <v>1322</v>
      </c>
      <c r="C13" s="105">
        <f>(B13/$B$9)*100</f>
        <v>3.4035322588950105</v>
      </c>
      <c r="D13" s="65"/>
      <c r="E13" s="78" t="s">
        <v>389</v>
      </c>
      <c r="F13" s="97">
        <v>1952</v>
      </c>
      <c r="G13" s="105">
        <f t="shared" si="0"/>
        <v>10.258566323313012</v>
      </c>
    </row>
    <row r="14" spans="1:7" ht="12.75">
      <c r="A14" s="82" t="s">
        <v>390</v>
      </c>
      <c r="B14" s="109">
        <v>5.1</v>
      </c>
      <c r="C14" s="112" t="s">
        <v>261</v>
      </c>
      <c r="D14" s="65"/>
      <c r="E14" s="78" t="s">
        <v>391</v>
      </c>
      <c r="F14" s="97">
        <v>3016</v>
      </c>
      <c r="G14" s="105">
        <f t="shared" si="0"/>
        <v>15.850325835610679</v>
      </c>
    </row>
    <row r="15" spans="1:7" ht="12.75">
      <c r="A15" s="82" t="s">
        <v>392</v>
      </c>
      <c r="B15" s="109">
        <v>6</v>
      </c>
      <c r="C15" s="105">
        <f t="shared" si="1"/>
        <v>0.015447196333865404</v>
      </c>
      <c r="D15" s="65"/>
      <c r="E15" s="78" t="s">
        <v>393</v>
      </c>
      <c r="F15" s="97">
        <v>4367</v>
      </c>
      <c r="G15" s="105">
        <f t="shared" si="0"/>
        <v>22.950388900567585</v>
      </c>
    </row>
    <row r="16" spans="1:7" ht="12.75">
      <c r="A16" s="82" t="s">
        <v>67</v>
      </c>
      <c r="B16" s="97">
        <v>12744</v>
      </c>
      <c r="C16" s="105">
        <f t="shared" si="1"/>
        <v>32.809845013130115</v>
      </c>
      <c r="D16" s="65"/>
      <c r="E16" s="78" t="s">
        <v>68</v>
      </c>
      <c r="F16" s="97">
        <v>2848</v>
      </c>
      <c r="G16" s="105">
        <f t="shared" si="0"/>
        <v>14.9674164389321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2185</v>
      </c>
      <c r="G17" s="105">
        <f t="shared" si="0"/>
        <v>11.483077569896993</v>
      </c>
    </row>
    <row r="18" spans="1:7" ht="12.75">
      <c r="A18" s="77" t="s">
        <v>70</v>
      </c>
      <c r="B18" s="80">
        <v>20820</v>
      </c>
      <c r="C18" s="81">
        <f>(B18/$B$18)*100</f>
        <v>100</v>
      </c>
      <c r="D18" s="65"/>
      <c r="E18" s="78" t="s">
        <v>170</v>
      </c>
      <c r="F18" s="97">
        <v>518</v>
      </c>
      <c r="G18" s="105">
        <f t="shared" si="0"/>
        <v>2.722303973092285</v>
      </c>
    </row>
    <row r="19" spans="1:9" ht="12.75">
      <c r="A19" s="82" t="s">
        <v>382</v>
      </c>
      <c r="B19" s="97">
        <v>12665</v>
      </c>
      <c r="C19" s="105">
        <f>(B19/$B$18)*100</f>
        <v>60.83093179634966</v>
      </c>
      <c r="D19" s="65"/>
      <c r="E19" s="78" t="s">
        <v>169</v>
      </c>
      <c r="F19" s="98">
        <v>397</v>
      </c>
      <c r="G19" s="105">
        <f t="shared" si="0"/>
        <v>2.0863989909606895</v>
      </c>
      <c r="I19" s="117"/>
    </row>
    <row r="20" spans="1:7" ht="12.75">
      <c r="A20" s="82" t="s">
        <v>384</v>
      </c>
      <c r="B20" s="97">
        <v>12665</v>
      </c>
      <c r="C20" s="105">
        <f>(B20/$B$18)*100</f>
        <v>60.83093179634966</v>
      </c>
      <c r="D20" s="65"/>
      <c r="E20" s="78" t="s">
        <v>71</v>
      </c>
      <c r="F20" s="97">
        <v>53289</v>
      </c>
      <c r="G20" s="112" t="s">
        <v>261</v>
      </c>
    </row>
    <row r="21" spans="1:7" ht="12.75">
      <c r="A21" s="82" t="s">
        <v>386</v>
      </c>
      <c r="B21" s="97">
        <v>12044</v>
      </c>
      <c r="C21" s="105">
        <f>(B21/$B$18)*100</f>
        <v>57.848222862632085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15717</v>
      </c>
      <c r="G22" s="105">
        <f>(F22/$F$9)*100</f>
        <v>82.59932730712633</v>
      </c>
    </row>
    <row r="23" spans="1:7" ht="12.75">
      <c r="A23" s="77" t="s">
        <v>73</v>
      </c>
      <c r="B23" s="80">
        <v>3195</v>
      </c>
      <c r="C23" s="81">
        <f>(B23/$B$23)*100</f>
        <v>100</v>
      </c>
      <c r="D23" s="65"/>
      <c r="E23" s="78" t="s">
        <v>74</v>
      </c>
      <c r="F23" s="97">
        <v>66124</v>
      </c>
      <c r="G23" s="112" t="s">
        <v>261</v>
      </c>
    </row>
    <row r="24" spans="1:7" ht="12.75">
      <c r="A24" s="82" t="s">
        <v>75</v>
      </c>
      <c r="B24" s="97">
        <v>2033</v>
      </c>
      <c r="C24" s="105">
        <f>(B24/$B$23)*100</f>
        <v>63.63067292644757</v>
      </c>
      <c r="D24" s="65"/>
      <c r="E24" s="78" t="s">
        <v>76</v>
      </c>
      <c r="F24" s="97">
        <v>5146</v>
      </c>
      <c r="G24" s="105">
        <f>(F24/$F$9)*100</f>
        <v>27.044355686356948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12021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541</v>
      </c>
      <c r="G26" s="105">
        <f>(F26/$F$9)*100</f>
        <v>2.843178473828043</v>
      </c>
    </row>
    <row r="27" spans="1:7" ht="12.75">
      <c r="A27" s="77" t="s">
        <v>85</v>
      </c>
      <c r="B27" s="80">
        <v>24195</v>
      </c>
      <c r="C27" s="81">
        <f>(B27/$B$27)*100</f>
        <v>100</v>
      </c>
      <c r="D27" s="65"/>
      <c r="E27" s="78" t="s">
        <v>78</v>
      </c>
      <c r="F27" s="98">
        <v>6540</v>
      </c>
      <c r="G27" s="112" t="s">
        <v>261</v>
      </c>
    </row>
    <row r="28" spans="1:7" ht="12.75">
      <c r="A28" s="82" t="s">
        <v>86</v>
      </c>
      <c r="B28" s="97">
        <v>17548</v>
      </c>
      <c r="C28" s="105">
        <f aca="true" t="shared" si="2" ref="C28:C33">(B28/$B$27)*100</f>
        <v>72.52738169043191</v>
      </c>
      <c r="D28" s="65"/>
      <c r="E28" s="78" t="s">
        <v>79</v>
      </c>
      <c r="F28" s="97">
        <v>339</v>
      </c>
      <c r="G28" s="105">
        <f>(F28/$F$9)*100</f>
        <v>1.781585032583561</v>
      </c>
    </row>
    <row r="29" spans="1:7" ht="12.75">
      <c r="A29" s="82" t="s">
        <v>87</v>
      </c>
      <c r="B29" s="97">
        <v>2550</v>
      </c>
      <c r="C29" s="105">
        <f t="shared" si="2"/>
        <v>10.539367637941725</v>
      </c>
      <c r="D29" s="65"/>
      <c r="E29" s="78" t="s">
        <v>80</v>
      </c>
      <c r="F29" s="97">
        <v>3246</v>
      </c>
      <c r="G29" s="112" t="s">
        <v>261</v>
      </c>
    </row>
    <row r="30" spans="1:7" ht="12.75">
      <c r="A30" s="82" t="s">
        <v>88</v>
      </c>
      <c r="B30" s="97">
        <v>2849</v>
      </c>
      <c r="C30" s="105">
        <f t="shared" si="2"/>
        <v>11.775160157057243</v>
      </c>
      <c r="D30" s="65"/>
      <c r="E30" s="78" t="s">
        <v>81</v>
      </c>
      <c r="F30" s="97">
        <v>3021</v>
      </c>
      <c r="G30" s="105">
        <f>(F30/$F$9)*100</f>
        <v>15.876602900988019</v>
      </c>
    </row>
    <row r="31" spans="1:7" ht="12.75">
      <c r="A31" s="82" t="s">
        <v>115</v>
      </c>
      <c r="B31" s="97">
        <v>626</v>
      </c>
      <c r="C31" s="105">
        <f t="shared" si="2"/>
        <v>2.587311427980988</v>
      </c>
      <c r="D31" s="65"/>
      <c r="E31" s="78" t="s">
        <v>82</v>
      </c>
      <c r="F31" s="97">
        <v>12327</v>
      </c>
      <c r="G31" s="112" t="s">
        <v>261</v>
      </c>
    </row>
    <row r="32" spans="1:7" ht="12.75">
      <c r="A32" s="82" t="s">
        <v>89</v>
      </c>
      <c r="B32" s="97">
        <v>163</v>
      </c>
      <c r="C32" s="105">
        <f t="shared" si="2"/>
        <v>0.6736929117586279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459</v>
      </c>
      <c r="C33" s="105">
        <f t="shared" si="2"/>
        <v>1.8970861748295103</v>
      </c>
      <c r="D33" s="65"/>
      <c r="E33" s="79" t="s">
        <v>84</v>
      </c>
      <c r="F33" s="80">
        <v>12196</v>
      </c>
      <c r="G33" s="81">
        <f>(F33/$F$33)*100</f>
        <v>100</v>
      </c>
    </row>
    <row r="34" spans="1:7" ht="12.75">
      <c r="A34" s="82" t="s">
        <v>91</v>
      </c>
      <c r="B34" s="120">
        <v>29.4</v>
      </c>
      <c r="C34" s="112" t="s">
        <v>261</v>
      </c>
      <c r="D34" s="65"/>
      <c r="E34" s="78" t="s">
        <v>383</v>
      </c>
      <c r="F34" s="97">
        <v>349</v>
      </c>
      <c r="G34" s="105">
        <f aca="true" t="shared" si="3" ref="G34:G43">(F34/$F$33)*100</f>
        <v>2.861593965234503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249</v>
      </c>
      <c r="G35" s="105">
        <f t="shared" si="3"/>
        <v>2.041653000983929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827</v>
      </c>
      <c r="G36" s="105">
        <f t="shared" si="3"/>
        <v>6.780911774352247</v>
      </c>
    </row>
    <row r="37" spans="1:7" ht="12.75">
      <c r="A37" s="77" t="s">
        <v>94</v>
      </c>
      <c r="B37" s="80">
        <v>24770</v>
      </c>
      <c r="C37" s="81">
        <f>(B37/$B$37)*100</f>
        <v>100</v>
      </c>
      <c r="D37" s="65"/>
      <c r="E37" s="78" t="s">
        <v>389</v>
      </c>
      <c r="F37" s="97">
        <v>1022</v>
      </c>
      <c r="G37" s="105">
        <f t="shared" si="3"/>
        <v>8.379796654640865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1775</v>
      </c>
      <c r="G38" s="105">
        <f t="shared" si="3"/>
        <v>14.553952115447688</v>
      </c>
    </row>
    <row r="39" spans="1:7" ht="12.75">
      <c r="A39" s="82" t="s">
        <v>97</v>
      </c>
      <c r="B39" s="98">
        <v>9624</v>
      </c>
      <c r="C39" s="105">
        <f>(B39/$B$37)*100</f>
        <v>38.853451756156645</v>
      </c>
      <c r="D39" s="65"/>
      <c r="E39" s="78" t="s">
        <v>393</v>
      </c>
      <c r="F39" s="97">
        <v>3089</v>
      </c>
      <c r="G39" s="105">
        <f t="shared" si="3"/>
        <v>25.32797638570023</v>
      </c>
    </row>
    <row r="40" spans="1:7" ht="12.75">
      <c r="A40" s="82" t="s">
        <v>98</v>
      </c>
      <c r="B40" s="98">
        <v>2968</v>
      </c>
      <c r="C40" s="105">
        <f>(B40/$B$37)*100</f>
        <v>11.982236576503835</v>
      </c>
      <c r="D40" s="65"/>
      <c r="E40" s="78" t="s">
        <v>68</v>
      </c>
      <c r="F40" s="97">
        <v>2258</v>
      </c>
      <c r="G40" s="105">
        <f t="shared" si="3"/>
        <v>18.51426697277796</v>
      </c>
    </row>
    <row r="41" spans="1:7" ht="12.75">
      <c r="A41" s="82" t="s">
        <v>100</v>
      </c>
      <c r="B41" s="98">
        <v>7522</v>
      </c>
      <c r="C41" s="105">
        <f>(B41/$B$37)*100</f>
        <v>30.367379895034315</v>
      </c>
      <c r="D41" s="65"/>
      <c r="E41" s="78" t="s">
        <v>69</v>
      </c>
      <c r="F41" s="97">
        <v>1832</v>
      </c>
      <c r="G41" s="105">
        <f t="shared" si="3"/>
        <v>15.021318465070516</v>
      </c>
    </row>
    <row r="42" spans="1:7" ht="12.75">
      <c r="A42" s="82" t="s">
        <v>260</v>
      </c>
      <c r="B42" s="98">
        <v>15</v>
      </c>
      <c r="C42" s="105">
        <f>(B42/$B$37)*100</f>
        <v>0.060557125555106985</v>
      </c>
      <c r="D42" s="65"/>
      <c r="E42" s="78" t="s">
        <v>170</v>
      </c>
      <c r="F42" s="97">
        <v>446</v>
      </c>
      <c r="G42" s="105">
        <f t="shared" si="3"/>
        <v>3.65693670055756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349</v>
      </c>
      <c r="G43" s="105">
        <f t="shared" si="3"/>
        <v>2.861593965234503</v>
      </c>
    </row>
    <row r="44" spans="1:7" ht="12.75">
      <c r="A44" s="82" t="s">
        <v>291</v>
      </c>
      <c r="B44" s="98">
        <v>1635</v>
      </c>
      <c r="C44" s="105">
        <f>(B44/$B$37)*100</f>
        <v>6.600726685506661</v>
      </c>
      <c r="D44" s="65"/>
      <c r="E44" s="78" t="s">
        <v>93</v>
      </c>
      <c r="F44" s="97">
        <v>64945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3006</v>
      </c>
      <c r="C46" s="105">
        <f>(B46/$B$37)*100</f>
        <v>12.13564796124344</v>
      </c>
      <c r="D46" s="65"/>
      <c r="E46" s="78" t="s">
        <v>96</v>
      </c>
      <c r="F46" s="97">
        <v>26049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43498</v>
      </c>
      <c r="G48" s="112" t="s">
        <v>261</v>
      </c>
    </row>
    <row r="49" spans="1:7" ht="13.5" thickBot="1">
      <c r="A49" s="82" t="s">
        <v>292</v>
      </c>
      <c r="B49" s="98">
        <v>11</v>
      </c>
      <c r="C49" s="105">
        <f aca="true" t="shared" si="4" ref="C49:C55">(B49/$B$37)*100</f>
        <v>0.04440855874041179</v>
      </c>
      <c r="D49" s="87"/>
      <c r="E49" s="88" t="s">
        <v>102</v>
      </c>
      <c r="F49" s="113">
        <v>36104</v>
      </c>
      <c r="G49" s="114" t="s">
        <v>261</v>
      </c>
    </row>
    <row r="50" spans="1:7" ht="13.5" thickTop="1">
      <c r="A50" s="82" t="s">
        <v>116</v>
      </c>
      <c r="B50" s="98">
        <v>1004</v>
      </c>
      <c r="C50" s="105">
        <f t="shared" si="4"/>
        <v>4.053290270488494</v>
      </c>
      <c r="D50" s="65"/>
      <c r="E50" s="78"/>
      <c r="F50" s="86"/>
      <c r="G50" s="85"/>
    </row>
    <row r="51" spans="1:7" ht="12.75">
      <c r="A51" s="82" t="s">
        <v>117</v>
      </c>
      <c r="B51" s="98">
        <v>3087</v>
      </c>
      <c r="C51" s="105">
        <f t="shared" si="4"/>
        <v>12.462656439241018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940</v>
      </c>
      <c r="C52" s="105">
        <f t="shared" si="4"/>
        <v>3.794913201453371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2683</v>
      </c>
      <c r="C53" s="105">
        <f t="shared" si="4"/>
        <v>10.831651190956801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1629</v>
      </c>
      <c r="C54" s="105">
        <f t="shared" si="4"/>
        <v>6.576503835284618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1289</v>
      </c>
      <c r="C55" s="105">
        <f t="shared" si="4"/>
        <v>5.203875656035526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2498</v>
      </c>
      <c r="C57" s="105">
        <f>(B57/$B$37)*100</f>
        <v>10.08477997577715</v>
      </c>
      <c r="D57" s="65"/>
      <c r="E57" s="79" t="s">
        <v>84</v>
      </c>
      <c r="F57" s="80">
        <v>534</v>
      </c>
      <c r="G57" s="105">
        <f>(F57/L57)*100</f>
        <v>4.378484749098065</v>
      </c>
      <c r="H57" s="79" t="s">
        <v>84</v>
      </c>
      <c r="L57" s="15">
        <v>12196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337</v>
      </c>
      <c r="G58" s="105">
        <f>(F58/L58)*100</f>
        <v>5.550980069181354</v>
      </c>
      <c r="H58" s="78" t="s">
        <v>118</v>
      </c>
      <c r="L58" s="15">
        <v>6071</v>
      </c>
    </row>
    <row r="59" spans="1:12" ht="12.75">
      <c r="A59" s="82" t="s">
        <v>112</v>
      </c>
      <c r="B59" s="98">
        <v>2887</v>
      </c>
      <c r="C59" s="105">
        <f>(B59/$B$37)*100</f>
        <v>11.655228098506258</v>
      </c>
      <c r="D59" s="65"/>
      <c r="E59" s="78" t="s">
        <v>120</v>
      </c>
      <c r="F59" s="97">
        <v>155</v>
      </c>
      <c r="G59" s="105">
        <f>(F59/L59)*100</f>
        <v>6.553911205073996</v>
      </c>
      <c r="H59" s="78" t="s">
        <v>120</v>
      </c>
      <c r="L59" s="15">
        <v>2365</v>
      </c>
    </row>
    <row r="60" spans="1:7" ht="12.75">
      <c r="A60" s="82" t="s">
        <v>113</v>
      </c>
      <c r="B60" s="98">
        <v>5352</v>
      </c>
      <c r="C60" s="105">
        <f>(B60/$B$37)*100</f>
        <v>21.606782398062172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1290</v>
      </c>
      <c r="C62" s="105">
        <f>(B62/$B$37)*100</f>
        <v>5.2079127977392</v>
      </c>
      <c r="D62" s="65"/>
      <c r="E62" s="79" t="s">
        <v>123</v>
      </c>
      <c r="F62" s="80">
        <v>203</v>
      </c>
      <c r="G62" s="105">
        <f>(F62/L62)*100</f>
        <v>9.380776340110906</v>
      </c>
      <c r="H62" s="79" t="s">
        <v>394</v>
      </c>
      <c r="L62" s="15">
        <v>2164</v>
      </c>
    </row>
    <row r="63" spans="1:12" ht="12.75">
      <c r="A63" s="61" t="s">
        <v>293</v>
      </c>
      <c r="B63" s="98">
        <v>1010</v>
      </c>
      <c r="C63" s="105">
        <f>(B63/$B$37)*100</f>
        <v>4.077513120710536</v>
      </c>
      <c r="D63" s="65"/>
      <c r="E63" s="78" t="s">
        <v>118</v>
      </c>
      <c r="F63" s="97">
        <v>166</v>
      </c>
      <c r="G63" s="105">
        <f>(F63/L63)*100</f>
        <v>14.079728583545378</v>
      </c>
      <c r="H63" s="78" t="s">
        <v>118</v>
      </c>
      <c r="L63" s="15">
        <v>1179</v>
      </c>
    </row>
    <row r="64" spans="1:12" ht="12.75">
      <c r="A64" s="82" t="s">
        <v>114</v>
      </c>
      <c r="B64" s="98">
        <v>1090</v>
      </c>
      <c r="C64" s="105">
        <f>(B64/$B$37)*100</f>
        <v>4.400484457004441</v>
      </c>
      <c r="D64" s="65"/>
      <c r="E64" s="78" t="s">
        <v>120</v>
      </c>
      <c r="F64" s="97">
        <v>76</v>
      </c>
      <c r="G64" s="105">
        <f>(F64/L64)*100</f>
        <v>23.60248447204969</v>
      </c>
      <c r="H64" s="78" t="s">
        <v>120</v>
      </c>
      <c r="L64" s="15">
        <v>322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2772</v>
      </c>
      <c r="G66" s="105">
        <f aca="true" t="shared" si="5" ref="G66:G71">(F66/L66)*100</f>
        <v>5.865797659605984</v>
      </c>
      <c r="H66" s="79" t="s">
        <v>124</v>
      </c>
      <c r="L66" s="15">
        <v>47257</v>
      </c>
    </row>
    <row r="67" spans="1:12" ht="12.75">
      <c r="A67" s="82" t="s">
        <v>126</v>
      </c>
      <c r="B67" s="97">
        <v>20156</v>
      </c>
      <c r="C67" s="105">
        <f>(B67/$B$37)*100</f>
        <v>81.37262817924909</v>
      </c>
      <c r="D67" s="65"/>
      <c r="E67" s="78" t="s">
        <v>262</v>
      </c>
      <c r="F67" s="97">
        <v>2088</v>
      </c>
      <c r="G67" s="105">
        <f t="shared" si="5"/>
        <v>5.588715505473623</v>
      </c>
      <c r="H67" s="78" t="s">
        <v>262</v>
      </c>
      <c r="L67" s="15">
        <v>37361</v>
      </c>
    </row>
    <row r="68" spans="1:12" ht="12.75">
      <c r="A68" s="82" t="s">
        <v>128</v>
      </c>
      <c r="B68" s="97">
        <v>3671</v>
      </c>
      <c r="C68" s="105">
        <f>(B68/$B$37)*100</f>
        <v>14.820347194186517</v>
      </c>
      <c r="D68" s="65"/>
      <c r="E68" s="78" t="s">
        <v>127</v>
      </c>
      <c r="F68" s="97">
        <v>552</v>
      </c>
      <c r="G68" s="105">
        <f t="shared" si="5"/>
        <v>8.21795444394819</v>
      </c>
      <c r="H68" s="78" t="s">
        <v>127</v>
      </c>
      <c r="L68" s="15">
        <v>6717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618</v>
      </c>
      <c r="G69" s="105">
        <f t="shared" si="5"/>
        <v>6.2868769074262465</v>
      </c>
      <c r="H69" s="78" t="s">
        <v>129</v>
      </c>
      <c r="L69" s="15">
        <v>9830</v>
      </c>
    </row>
    <row r="70" spans="1:12" ht="12.75">
      <c r="A70" s="82" t="s">
        <v>376</v>
      </c>
      <c r="B70" s="97">
        <v>840</v>
      </c>
      <c r="C70" s="105">
        <f>(B70/$B$37)*100</f>
        <v>3.391199031085991</v>
      </c>
      <c r="D70" s="65"/>
      <c r="E70" s="78" t="s">
        <v>130</v>
      </c>
      <c r="F70" s="97">
        <v>449</v>
      </c>
      <c r="G70" s="105">
        <f t="shared" si="5"/>
        <v>6.282356233384637</v>
      </c>
      <c r="H70" s="78" t="s">
        <v>130</v>
      </c>
      <c r="L70" s="15">
        <v>7147</v>
      </c>
    </row>
    <row r="71" spans="1:12" ht="13.5" thickBot="1">
      <c r="A71" s="90" t="s">
        <v>371</v>
      </c>
      <c r="B71" s="110">
        <v>103</v>
      </c>
      <c r="C71" s="111">
        <f>(B71/$B$37)*100</f>
        <v>0.41582559547840126</v>
      </c>
      <c r="D71" s="91"/>
      <c r="E71" s="92" t="s">
        <v>131</v>
      </c>
      <c r="F71" s="110">
        <v>1126</v>
      </c>
      <c r="G71" s="118">
        <f t="shared" si="5"/>
        <v>12.77802995914662</v>
      </c>
      <c r="H71" s="92" t="s">
        <v>131</v>
      </c>
      <c r="L71" s="15">
        <v>8812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19508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19017</v>
      </c>
      <c r="G9" s="81">
        <f>(F9/$F$9)*100</f>
        <v>100</v>
      </c>
      <c r="I9" s="53"/>
    </row>
    <row r="10" spans="1:7" ht="12.75">
      <c r="A10" s="36" t="s">
        <v>137</v>
      </c>
      <c r="B10" s="97">
        <v>7913</v>
      </c>
      <c r="C10" s="105">
        <f aca="true" t="shared" si="0" ref="C10:C18">(B10/$B$8)*100</f>
        <v>40.56284601189255</v>
      </c>
      <c r="E10" s="32" t="s">
        <v>138</v>
      </c>
      <c r="F10" s="97">
        <v>18214</v>
      </c>
      <c r="G10" s="105">
        <f>(F10/$F$9)*100</f>
        <v>95.77746227059998</v>
      </c>
    </row>
    <row r="11" spans="1:7" ht="12.75">
      <c r="A11" s="36" t="s">
        <v>139</v>
      </c>
      <c r="B11" s="97">
        <v>510</v>
      </c>
      <c r="C11" s="105">
        <f t="shared" si="0"/>
        <v>2.6143120770965758</v>
      </c>
      <c r="E11" s="32" t="s">
        <v>140</v>
      </c>
      <c r="F11" s="97">
        <v>564</v>
      </c>
      <c r="G11" s="105">
        <f>(F11/$F$9)*100</f>
        <v>2.96576747120997</v>
      </c>
    </row>
    <row r="12" spans="1:7" ht="12.75">
      <c r="A12" s="36" t="s">
        <v>141</v>
      </c>
      <c r="B12" s="97">
        <v>3793</v>
      </c>
      <c r="C12" s="105">
        <f t="shared" si="0"/>
        <v>19.443305310641787</v>
      </c>
      <c r="E12" s="32" t="s">
        <v>142</v>
      </c>
      <c r="F12" s="97">
        <v>239</v>
      </c>
      <c r="G12" s="105">
        <f>(F12/$F$9)*100</f>
        <v>1.2567702581900404</v>
      </c>
    </row>
    <row r="13" spans="1:7" ht="12.75">
      <c r="A13" s="36" t="s">
        <v>143</v>
      </c>
      <c r="B13" s="97">
        <v>3120</v>
      </c>
      <c r="C13" s="105">
        <f t="shared" si="0"/>
        <v>15.9934385892967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621</v>
      </c>
      <c r="C14" s="105">
        <f t="shared" si="0"/>
        <v>3.183309411523477</v>
      </c>
      <c r="E14" s="42" t="s">
        <v>145</v>
      </c>
      <c r="F14" s="80">
        <v>7470</v>
      </c>
      <c r="G14" s="81">
        <f>(F14/$F$14)*100</f>
        <v>100</v>
      </c>
    </row>
    <row r="15" spans="1:7" ht="12.75">
      <c r="A15" s="36" t="s">
        <v>146</v>
      </c>
      <c r="B15" s="97">
        <v>1020</v>
      </c>
      <c r="C15" s="105">
        <f t="shared" si="0"/>
        <v>5.2286241541931515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2521</v>
      </c>
      <c r="C16" s="105">
        <f t="shared" si="0"/>
        <v>12.92290342423621</v>
      </c>
      <c r="E16" s="1" t="s">
        <v>149</v>
      </c>
      <c r="F16" s="97">
        <v>44</v>
      </c>
      <c r="G16" s="105">
        <f>(F16/$F$14)*100</f>
        <v>0.5890227576974565</v>
      </c>
    </row>
    <row r="17" spans="1:7" ht="12.75">
      <c r="A17" s="36" t="s">
        <v>150</v>
      </c>
      <c r="B17" s="97">
        <v>10</v>
      </c>
      <c r="C17" s="105">
        <f t="shared" si="0"/>
        <v>0.0512610211195407</v>
      </c>
      <c r="E17" s="1" t="s">
        <v>151</v>
      </c>
      <c r="F17" s="97">
        <v>248</v>
      </c>
      <c r="G17" s="105">
        <f aca="true" t="shared" si="1" ref="G17:G23">(F17/$F$14)*100</f>
        <v>3.319946452476573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2303</v>
      </c>
      <c r="G18" s="105">
        <f t="shared" si="1"/>
        <v>30.829986613119143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3311</v>
      </c>
      <c r="G19" s="105">
        <f t="shared" si="1"/>
        <v>44.3239625167336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1438</v>
      </c>
      <c r="G20" s="105">
        <f t="shared" si="1"/>
        <v>19.250334672021417</v>
      </c>
    </row>
    <row r="21" spans="1:7" ht="12.75">
      <c r="A21" s="36" t="s">
        <v>156</v>
      </c>
      <c r="B21" s="98">
        <v>16</v>
      </c>
      <c r="C21" s="105">
        <f aca="true" t="shared" si="2" ref="C21:C28">(B21/$B$8)*100</f>
        <v>0.08201763379126513</v>
      </c>
      <c r="E21" s="1" t="s">
        <v>157</v>
      </c>
      <c r="F21" s="97">
        <v>103</v>
      </c>
      <c r="G21" s="105">
        <f t="shared" si="1"/>
        <v>1.3788487282463187</v>
      </c>
    </row>
    <row r="22" spans="1:7" ht="12.75">
      <c r="A22" s="36" t="s">
        <v>158</v>
      </c>
      <c r="B22" s="98">
        <v>160</v>
      </c>
      <c r="C22" s="105">
        <f t="shared" si="2"/>
        <v>0.8201763379126512</v>
      </c>
      <c r="E22" s="1" t="s">
        <v>159</v>
      </c>
      <c r="F22" s="97">
        <v>8</v>
      </c>
      <c r="G22" s="105">
        <f t="shared" si="1"/>
        <v>0.107095046854083</v>
      </c>
    </row>
    <row r="23" spans="1:7" ht="12.75">
      <c r="A23" s="36" t="s">
        <v>160</v>
      </c>
      <c r="B23" s="98">
        <v>142</v>
      </c>
      <c r="C23" s="105">
        <f t="shared" si="2"/>
        <v>0.727906499897478</v>
      </c>
      <c r="E23" s="1" t="s">
        <v>161</v>
      </c>
      <c r="F23" s="98">
        <v>15</v>
      </c>
      <c r="G23" s="105">
        <f t="shared" si="1"/>
        <v>0.2008032128514056</v>
      </c>
    </row>
    <row r="24" spans="1:7" ht="12.75">
      <c r="A24" s="36" t="s">
        <v>162</v>
      </c>
      <c r="B24" s="97">
        <v>609</v>
      </c>
      <c r="C24" s="105">
        <f t="shared" si="2"/>
        <v>3.1217961861800285</v>
      </c>
      <c r="E24" s="1" t="s">
        <v>163</v>
      </c>
      <c r="F24" s="97">
        <v>164800</v>
      </c>
      <c r="G24" s="112" t="s">
        <v>261</v>
      </c>
    </row>
    <row r="25" spans="1:7" ht="12.75">
      <c r="A25" s="36" t="s">
        <v>164</v>
      </c>
      <c r="B25" s="97">
        <v>1198</v>
      </c>
      <c r="C25" s="105">
        <f t="shared" si="2"/>
        <v>6.141070330120976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2268</v>
      </c>
      <c r="C26" s="105">
        <f t="shared" si="2"/>
        <v>11.625999589911832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7409</v>
      </c>
      <c r="C27" s="105">
        <f t="shared" si="2"/>
        <v>37.979290547467706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7706</v>
      </c>
      <c r="C28" s="105">
        <f t="shared" si="2"/>
        <v>39.50174287471807</v>
      </c>
      <c r="E28" s="32" t="s">
        <v>176</v>
      </c>
      <c r="F28" s="97">
        <v>5267</v>
      </c>
      <c r="G28" s="105">
        <f aca="true" t="shared" si="3" ref="G28:G35">(F28/$F$14)*100</f>
        <v>70.5087014725569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20</v>
      </c>
      <c r="G30" s="105">
        <f t="shared" si="3"/>
        <v>0.2677376171352075</v>
      </c>
    </row>
    <row r="31" spans="1:7" ht="12.75">
      <c r="A31" s="36" t="s">
        <v>180</v>
      </c>
      <c r="B31" s="97">
        <v>302</v>
      </c>
      <c r="C31" s="105">
        <f aca="true" t="shared" si="4" ref="C31:C39">(B31/$B$8)*100</f>
        <v>1.5480828378101292</v>
      </c>
      <c r="E31" s="32" t="s">
        <v>181</v>
      </c>
      <c r="F31" s="97">
        <v>59</v>
      </c>
      <c r="G31" s="105">
        <f t="shared" si="3"/>
        <v>0.7898259705488622</v>
      </c>
    </row>
    <row r="32" spans="1:7" ht="12.75">
      <c r="A32" s="36" t="s">
        <v>182</v>
      </c>
      <c r="B32" s="97">
        <v>1248</v>
      </c>
      <c r="C32" s="105">
        <f t="shared" si="4"/>
        <v>6.39737543571868</v>
      </c>
      <c r="E32" s="32" t="s">
        <v>183</v>
      </c>
      <c r="F32" s="97">
        <v>364</v>
      </c>
      <c r="G32" s="105">
        <f t="shared" si="3"/>
        <v>4.872824631860776</v>
      </c>
    </row>
    <row r="33" spans="1:7" ht="12.75">
      <c r="A33" s="36" t="s">
        <v>184</v>
      </c>
      <c r="B33" s="97">
        <v>3046</v>
      </c>
      <c r="C33" s="105">
        <f t="shared" si="4"/>
        <v>15.614107033012099</v>
      </c>
      <c r="E33" s="32" t="s">
        <v>185</v>
      </c>
      <c r="F33" s="97">
        <v>1455</v>
      </c>
      <c r="G33" s="105">
        <f t="shared" si="3"/>
        <v>19.477911646586346</v>
      </c>
    </row>
    <row r="34" spans="1:7" ht="12.75">
      <c r="A34" s="36" t="s">
        <v>186</v>
      </c>
      <c r="B34" s="97">
        <v>2924</v>
      </c>
      <c r="C34" s="105">
        <f t="shared" si="4"/>
        <v>14.988722575353702</v>
      </c>
      <c r="E34" s="32" t="s">
        <v>187</v>
      </c>
      <c r="F34" s="97">
        <v>2159</v>
      </c>
      <c r="G34" s="105">
        <f t="shared" si="3"/>
        <v>28.90227576974565</v>
      </c>
    </row>
    <row r="35" spans="1:7" ht="12.75">
      <c r="A35" s="36" t="s">
        <v>188</v>
      </c>
      <c r="B35" s="97">
        <v>3699</v>
      </c>
      <c r="C35" s="105">
        <f t="shared" si="4"/>
        <v>18.961451712118105</v>
      </c>
      <c r="E35" s="32" t="s">
        <v>189</v>
      </c>
      <c r="F35" s="97">
        <v>1210</v>
      </c>
      <c r="G35" s="105">
        <f t="shared" si="3"/>
        <v>16.198125836680052</v>
      </c>
    </row>
    <row r="36" spans="1:7" ht="12.75">
      <c r="A36" s="36" t="s">
        <v>190</v>
      </c>
      <c r="B36" s="97">
        <v>3569</v>
      </c>
      <c r="C36" s="105">
        <f t="shared" si="4"/>
        <v>18.295058437564077</v>
      </c>
      <c r="E36" s="32" t="s">
        <v>191</v>
      </c>
      <c r="F36" s="97">
        <v>1585</v>
      </c>
      <c r="G36" s="112" t="s">
        <v>261</v>
      </c>
    </row>
    <row r="37" spans="1:7" ht="12.75">
      <c r="A37" s="36" t="s">
        <v>192</v>
      </c>
      <c r="B37" s="97">
        <v>2303</v>
      </c>
      <c r="C37" s="105">
        <f t="shared" si="4"/>
        <v>11.805413163830224</v>
      </c>
      <c r="E37" s="32" t="s">
        <v>193</v>
      </c>
      <c r="F37" s="97">
        <v>2203</v>
      </c>
      <c r="G37" s="105">
        <f>(F37/$F$14)*100</f>
        <v>29.491298527443107</v>
      </c>
    </row>
    <row r="38" spans="1:7" ht="12.75">
      <c r="A38" s="36" t="s">
        <v>194</v>
      </c>
      <c r="B38" s="97">
        <v>1497</v>
      </c>
      <c r="C38" s="105">
        <f t="shared" si="4"/>
        <v>7.673774861595244</v>
      </c>
      <c r="E38" s="32" t="s">
        <v>191</v>
      </c>
      <c r="F38" s="97">
        <v>562</v>
      </c>
      <c r="G38" s="112" t="s">
        <v>261</v>
      </c>
    </row>
    <row r="39" spans="1:7" ht="12.75">
      <c r="A39" s="36" t="s">
        <v>195</v>
      </c>
      <c r="B39" s="97">
        <v>920</v>
      </c>
      <c r="C39" s="105">
        <f t="shared" si="4"/>
        <v>4.716013942997745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19017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1754</v>
      </c>
      <c r="G43" s="105">
        <f aca="true" t="shared" si="5" ref="G43:G48">(F43/$F$14)*100</f>
        <v>23.480589022757698</v>
      </c>
    </row>
    <row r="44" spans="1:7" ht="12.75">
      <c r="A44" s="36" t="s">
        <v>209</v>
      </c>
      <c r="B44" s="98">
        <v>3241</v>
      </c>
      <c r="C44" s="105">
        <f aca="true" t="shared" si="6" ref="C44:C49">(B44/$B$42)*100</f>
        <v>17.04264605353105</v>
      </c>
      <c r="E44" s="32" t="s">
        <v>210</v>
      </c>
      <c r="F44" s="97">
        <v>1150</v>
      </c>
      <c r="G44" s="105">
        <f t="shared" si="5"/>
        <v>15.39491298527443</v>
      </c>
    </row>
    <row r="45" spans="1:7" ht="12.75">
      <c r="A45" s="36" t="s">
        <v>211</v>
      </c>
      <c r="B45" s="98">
        <v>5521</v>
      </c>
      <c r="C45" s="105">
        <f t="shared" si="6"/>
        <v>29.03191880948625</v>
      </c>
      <c r="E45" s="32" t="s">
        <v>212</v>
      </c>
      <c r="F45" s="97">
        <v>1192</v>
      </c>
      <c r="G45" s="105">
        <f t="shared" si="5"/>
        <v>15.957161981258366</v>
      </c>
    </row>
    <row r="46" spans="1:7" ht="12.75">
      <c r="A46" s="36" t="s">
        <v>213</v>
      </c>
      <c r="B46" s="98">
        <v>2790</v>
      </c>
      <c r="C46" s="105">
        <f t="shared" si="6"/>
        <v>14.671083767155702</v>
      </c>
      <c r="E46" s="32" t="s">
        <v>214</v>
      </c>
      <c r="F46" s="97">
        <v>1017</v>
      </c>
      <c r="G46" s="105">
        <f t="shared" si="5"/>
        <v>13.614457831325302</v>
      </c>
    </row>
    <row r="47" spans="1:7" ht="12.75">
      <c r="A47" s="36" t="s">
        <v>215</v>
      </c>
      <c r="B47" s="97">
        <v>2722</v>
      </c>
      <c r="C47" s="105">
        <f t="shared" si="6"/>
        <v>14.313508965662303</v>
      </c>
      <c r="E47" s="32" t="s">
        <v>216</v>
      </c>
      <c r="F47" s="97">
        <v>612</v>
      </c>
      <c r="G47" s="105">
        <f t="shared" si="5"/>
        <v>8.19277108433735</v>
      </c>
    </row>
    <row r="48" spans="1:7" ht="12.75">
      <c r="A48" s="36" t="s">
        <v>217</v>
      </c>
      <c r="B48" s="97">
        <v>2128</v>
      </c>
      <c r="C48" s="105">
        <f t="shared" si="6"/>
        <v>11.189987905558185</v>
      </c>
      <c r="E48" s="32" t="s">
        <v>218</v>
      </c>
      <c r="F48" s="97">
        <v>1692</v>
      </c>
      <c r="G48" s="105">
        <f t="shared" si="5"/>
        <v>22.650602409638555</v>
      </c>
    </row>
    <row r="49" spans="1:7" ht="12.75">
      <c r="A49" s="36" t="s">
        <v>219</v>
      </c>
      <c r="B49" s="97">
        <v>2615</v>
      </c>
      <c r="C49" s="105">
        <f t="shared" si="6"/>
        <v>13.75085449860651</v>
      </c>
      <c r="E49" s="32" t="s">
        <v>220</v>
      </c>
      <c r="F49" s="97">
        <v>53</v>
      </c>
      <c r="G49" s="105">
        <f>(F49/$F$14)*100</f>
        <v>0.7095046854082998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8880</v>
      </c>
      <c r="G51" s="81">
        <f>(F51/F$51)*100</f>
        <v>100</v>
      </c>
    </row>
    <row r="52" spans="1:7" ht="12.75">
      <c r="A52" s="4" t="s">
        <v>223</v>
      </c>
      <c r="B52" s="97">
        <v>2377</v>
      </c>
      <c r="C52" s="105">
        <f>(B52/$B$42)*100</f>
        <v>12.499342693379607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7946</v>
      </c>
      <c r="C53" s="105">
        <f>(B53/$B$42)*100</f>
        <v>41.783667245096495</v>
      </c>
      <c r="E53" s="32" t="s">
        <v>226</v>
      </c>
      <c r="F53" s="97">
        <v>132</v>
      </c>
      <c r="G53" s="105">
        <f>(F53/F$51)*100</f>
        <v>1.4864864864864866</v>
      </c>
    </row>
    <row r="54" spans="1:7" ht="12.75">
      <c r="A54" s="4" t="s">
        <v>227</v>
      </c>
      <c r="B54" s="97">
        <v>6532</v>
      </c>
      <c r="C54" s="105">
        <f>(B54/$B$42)*100</f>
        <v>34.34821475521901</v>
      </c>
      <c r="E54" s="32" t="s">
        <v>228</v>
      </c>
      <c r="F54" s="97">
        <v>135</v>
      </c>
      <c r="G54" s="105">
        <f aca="true" t="shared" si="7" ref="G54:G60">(F54/F$51)*100</f>
        <v>1.5202702702702704</v>
      </c>
    </row>
    <row r="55" spans="1:7" ht="12.75">
      <c r="A55" s="4" t="s">
        <v>229</v>
      </c>
      <c r="B55" s="97">
        <v>2162</v>
      </c>
      <c r="C55" s="105">
        <f>(B55/$B$42)*100</f>
        <v>11.368775306304885</v>
      </c>
      <c r="E55" s="32" t="s">
        <v>230</v>
      </c>
      <c r="F55" s="97">
        <v>466</v>
      </c>
      <c r="G55" s="105">
        <f t="shared" si="7"/>
        <v>5.247747747747748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3263</v>
      </c>
      <c r="G56" s="105">
        <f t="shared" si="7"/>
        <v>36.7454954954955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3463</v>
      </c>
      <c r="G57" s="105">
        <f t="shared" si="7"/>
        <v>38.997747747747745</v>
      </c>
    </row>
    <row r="58" spans="1:7" ht="12.75">
      <c r="A58" s="36" t="s">
        <v>234</v>
      </c>
      <c r="B58" s="97">
        <v>12314</v>
      </c>
      <c r="C58" s="105">
        <f aca="true" t="shared" si="8" ref="C58:C66">(B58/$B$42)*100</f>
        <v>64.75258978808435</v>
      </c>
      <c r="E58" s="32" t="s">
        <v>235</v>
      </c>
      <c r="F58" s="97">
        <v>1035</v>
      </c>
      <c r="G58" s="105">
        <f t="shared" si="7"/>
        <v>11.655405405405405</v>
      </c>
    </row>
    <row r="59" spans="1:7" ht="12.75">
      <c r="A59" s="36" t="s">
        <v>236</v>
      </c>
      <c r="B59" s="97">
        <v>405</v>
      </c>
      <c r="C59" s="105">
        <f t="shared" si="8"/>
        <v>2.1296734500709893</v>
      </c>
      <c r="E59" s="32" t="s">
        <v>237</v>
      </c>
      <c r="F59" s="98">
        <v>141</v>
      </c>
      <c r="G59" s="105">
        <f t="shared" si="7"/>
        <v>1.587837837837838</v>
      </c>
    </row>
    <row r="60" spans="1:7" ht="12.75">
      <c r="A60" s="36" t="s">
        <v>238</v>
      </c>
      <c r="B60" s="97">
        <v>919</v>
      </c>
      <c r="C60" s="105">
        <f t="shared" si="8"/>
        <v>4.832518273124047</v>
      </c>
      <c r="E60" s="32" t="s">
        <v>239</v>
      </c>
      <c r="F60" s="97">
        <v>245</v>
      </c>
      <c r="G60" s="105">
        <f t="shared" si="7"/>
        <v>2.759009009009009</v>
      </c>
    </row>
    <row r="61" spans="1:7" ht="12.75">
      <c r="A61" s="36" t="s">
        <v>240</v>
      </c>
      <c r="B61" s="97">
        <v>5240</v>
      </c>
      <c r="C61" s="105">
        <f t="shared" si="8"/>
        <v>27.554293526844404</v>
      </c>
      <c r="E61" s="32" t="s">
        <v>163</v>
      </c>
      <c r="F61" s="97">
        <v>768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0.052584529631382444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0.047326076668244205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54</v>
      </c>
      <c r="C65" s="105">
        <f t="shared" si="8"/>
        <v>0.28395646000946523</v>
      </c>
      <c r="E65" s="32" t="s">
        <v>208</v>
      </c>
      <c r="F65" s="97">
        <v>2014</v>
      </c>
      <c r="G65" s="105">
        <f aca="true" t="shared" si="9" ref="G65:G71">(F65/F$51)*100</f>
        <v>22.68018018018018</v>
      </c>
    </row>
    <row r="66" spans="1:7" ht="12.75">
      <c r="A66" s="36" t="s">
        <v>247</v>
      </c>
      <c r="B66" s="97">
        <v>66</v>
      </c>
      <c r="C66" s="105">
        <f t="shared" si="8"/>
        <v>0.34705789556712413</v>
      </c>
      <c r="E66" s="32" t="s">
        <v>210</v>
      </c>
      <c r="F66" s="97">
        <v>1613</v>
      </c>
      <c r="G66" s="105">
        <f t="shared" si="9"/>
        <v>18.164414414414416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1309</v>
      </c>
      <c r="G67" s="105">
        <f t="shared" si="9"/>
        <v>14.74099099099099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735</v>
      </c>
      <c r="G68" s="105">
        <f t="shared" si="9"/>
        <v>8.277027027027026</v>
      </c>
    </row>
    <row r="69" spans="1:7" ht="12.75">
      <c r="A69" s="36" t="s">
        <v>249</v>
      </c>
      <c r="B69" s="97">
        <v>65</v>
      </c>
      <c r="C69" s="105">
        <f>(B69/$B$42)*100</f>
        <v>0.34179944260398587</v>
      </c>
      <c r="E69" s="32" t="s">
        <v>216</v>
      </c>
      <c r="F69" s="97">
        <v>609</v>
      </c>
      <c r="G69" s="105">
        <f t="shared" si="9"/>
        <v>6.858108108108107</v>
      </c>
    </row>
    <row r="70" spans="1:7" ht="12.75">
      <c r="A70" s="36" t="s">
        <v>251</v>
      </c>
      <c r="B70" s="97">
        <v>68</v>
      </c>
      <c r="C70" s="105">
        <f>(B70/$B$42)*100</f>
        <v>0.35757480149340065</v>
      </c>
      <c r="E70" s="32" t="s">
        <v>218</v>
      </c>
      <c r="F70" s="97">
        <v>2207</v>
      </c>
      <c r="G70" s="105">
        <f t="shared" si="9"/>
        <v>24.853603603603602</v>
      </c>
    </row>
    <row r="71" spans="1:7" ht="12.75">
      <c r="A71" s="54" t="s">
        <v>252</v>
      </c>
      <c r="B71" s="103">
        <v>144</v>
      </c>
      <c r="C71" s="115">
        <f>(B71/$B$42)*100</f>
        <v>0.7572172266919073</v>
      </c>
      <c r="D71" s="41"/>
      <c r="E71" s="44" t="s">
        <v>220</v>
      </c>
      <c r="F71" s="103">
        <v>393</v>
      </c>
      <c r="G71" s="115">
        <f t="shared" si="9"/>
        <v>4.425675675675675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2002-06-11T13:53:04Z</dcterms:modified>
  <cp:category/>
  <cp:version/>
  <cp:contentType/>
  <cp:contentStatus/>
</cp:coreProperties>
</file>