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<sst xmlns="http://schemas.openxmlformats.org/spreadsheetml/2006/main" count="694" uniqueCount="437">
  <si>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</si>
  <si>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</si>
  <si>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</si>
  <si>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</si>
  <si>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</si>
  <si>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</si>
  <si>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</si>
  <si>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</si>
  <si>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</si>
  <si>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</si>
  <si>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</si>
  <si>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</si>
  <si>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</si>
  <si>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</si>
  <si>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</si>
  <si>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</si>
  <si>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</si>
  <si>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</si>
  <si>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</si>
  <si>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</si>
  <si>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</si>
  <si>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</si>
  <si>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</si>
  <si>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</si>
  <si>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</si>
  <si>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</si>
  <si>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</si>
  <si>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</si>
  <si>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</si>
  <si>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</si>
  <si>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</si>
  <si>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</si>
  <si>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</si>
  <si>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</si>
  <si>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</si>
  <si>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</si>
  <si>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</si>
  <si>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</si>
  <si>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</si>
  <si>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</si>
  <si>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</si>
  <si>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</si>
  <si>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</si>
  <si>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</si>
  <si>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</si>
  <si>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</si>
  <si>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</si>
  <si>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</si>
  <si>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</si>
  <si>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</si>
  <si>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</si>
  <si>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</si>
  <si>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</si>
  <si>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</si>
  <si>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</si>
  <si>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</si>
  <si>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</si>
  <si>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</si>
  <si>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</si>
  <si>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</si>
  <si>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</si>
  <si>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</si>
  <si>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</si>
  <si>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</si>
  <si>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</si>
  <si>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</si>
  <si>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</si>
  <si>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</si>
  <si>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</si>
  <si>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</si>
  <si>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</si>
  <si>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</si>
  <si>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</si>
  <si>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</si>
  <si>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</si>
  <si>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</si>
  <si>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</si>
  <si>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</si>
  <si>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</si>
  <si>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</si>
  <si>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</si>
  <si>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</si>
  <si>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</si>
  <si>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</si>
  <si>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</si>
  <si>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</si>
  <si>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</si>
  <si>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</si>
  <si>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</si>
  <si>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</si>
  <si>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</si>
  <si>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</si>
  <si>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</si>
  <si>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</si>
  <si>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</si>
  <si>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</si>
  <si>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</si>
  <si>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</si>
  <si>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</si>
  <si>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</si>
  <si>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</si>
  <si>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</si>
  <si>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</si>
  <si>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</si>
  <si>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</si>
  <si>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</si>
  <si>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</si>
  <si>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</si>
  <si>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</si>
  <si>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</si>
  <si>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</si>
  <si>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</si>
  <si>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</si>
  <si>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</si>
  <si>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</si>
  <si>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</si>
  <si>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</si>
  <si>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</si>
  <si>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</si>
  <si>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</si>
  <si>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</si>
  <si>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</si>
  <si>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</si>
  <si>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</si>
  <si>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</si>
  <si>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</si>
  <si>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</si>
  <si>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</si>
  <si>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</si>
  <si>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</si>
  <si>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</si>
  <si>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</si>
  <si>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</si>
  <si>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</si>
  <si>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</si>
  <si>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</si>
  <si>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</si>
  <si>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</si>
  <si>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</si>
  <si>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</si>
  <si>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</si>
  <si>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</si>
  <si>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</si>
  <si>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</si>
  <si>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</si>
  <si>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</si>
  <si>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</si>
  <si>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</si>
  <si>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</si>
  <si>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</si>
  <si>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</si>
  <si>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</si>
  <si>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</si>
  <si>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</si>
  <si>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</si>
  <si>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</si>
  <si>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</si>
  <si>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</si>
  <si>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</si>
  <si>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</si>
  <si>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</si>
  <si>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</si>
  <si>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</si>
  <si>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</si>
  <si>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</si>
  <si>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</si>
  <si>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</si>
  <si>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</si>
  <si>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</si>
  <si>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</si>
  <si>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</si>
  <si>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</si>
  <si>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</si>
  <si>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</si>
  <si>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</si>
  <si>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</si>
  <si>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</si>
  <si>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</si>
  <si>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</si>
  <si>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</si>
  <si>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</si>
  <si>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</si>
  <si>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</si>
  <si>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</si>
  <si>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</si>
  <si>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</si>
  <si>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</si>
  <si>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</si>
  <si>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</si>
  <si>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</si>
  <si>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</si>
  <si>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</si>
  <si>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</si>
  <si>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</si>
  <si>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</si>
  <si>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</si>
  <si>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</si>
  <si>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</si>
  <si>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</si>
  <si>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</si>
  <si>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</si>
  <si>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</si>
  <si>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</si>
  <si>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</si>
  <si>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</si>
  <si>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</si>
  <si>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</si>
  <si>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</si>
  <si>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</si>
  <si>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</si>
  <si>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</si>
  <si>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</si>
  <si>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</si>
  <si>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</si>
  <si>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</si>
  <si>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</si>
  <si>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</si>
  <si>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</si>
  <si>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</si>
  <si>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</si>
  <si>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</si>
  <si>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</si>
  <si>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</si>
  <si>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</si>
  <si>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</si>
  <si>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</si>
  <si>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</si>
  <si>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</si>
  <si>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</si>
  <si>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</si>
  <si>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</si>
  <si>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</si>
  <si>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</si>
  <si>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</si>
  <si>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</si>
  <si>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</si>
  <si>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</si>
  <si>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</si>
  <si>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</si>
  <si>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</si>
  <si>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</si>
  <si>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</si>
  <si>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</si>
  <si>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</si>
  <si>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</si>
  <si>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</si>
  <si>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</si>
  <si>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</si>
  <si>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</si>
  <si>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</si>
  <si>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</si>
  <si>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</si>
  <si>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</si>
  <si>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</si>
  <si>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</si>
  <si>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</si>
  <si>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</si>
  <si>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</si>
  <si>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</si>
  <si>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</si>
  <si>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</si>
  <si>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</si>
  <si>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</si>
  <si>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</si>
  <si>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</si>
  <si>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</si>
  <si>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</si>
  <si>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</si>
  <si>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</si>
  <si>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</si>
  <si>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</si>
  <si>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</si>
  <si>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</si>
  <si>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</si>
  <si>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</si>
  <si>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</si>
  <si>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</si>
  <si>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</si>
  <si>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</si>
  <si>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</si>
  <si>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</si>
  <si>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</si>
  <si>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</si>
  <si>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</si>
  <si>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</si>
  <si>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</si>
  <si>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</si>
  <si>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</si>
  <si>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</si>
  <si>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</si>
  <si>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</si>
  <si>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</si>
  <si>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</si>
  <si>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</si>
  <si>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</si>
  <si>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</si>
  <si>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</si>
  <si>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</si>
  <si>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</si>
  <si>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</si>
  <si>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</si>
  <si>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</si>
  <si>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</si>
  <si>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</si>
  <si>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</si>
  <si>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</si>
  <si>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</si>
  <si>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</si>
  <si>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</si>
  <si>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</si>
  <si>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</si>
  <si>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</si>
  <si>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</si>
  <si>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</si>
  <si>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</si>
  <si>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</si>
  <si>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</si>
  <si>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</si>
  <si>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</si>
  <si>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</si>
  <si>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</si>
  <si>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</si>
  <si>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</si>
  <si>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</si>
  <si>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</si>
  <si>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</si>
  <si>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</si>
  <si>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</si>
  <si>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</si>
  <si>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</si>
  <si>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</si>
  <si>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</si>
  <si>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</si>
  <si>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</si>
  <si>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</si>
  <si>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</si>
  <si>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</si>
  <si>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</si>
  <si>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</si>
  <si>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</si>
  <si>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</si>
  <si>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</si>
  <si>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</si>
  <si>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</si>
  <si>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</si>
  <si>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</si>
  <si>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</si>
  <si>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</si>
  <si>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</si>
  <si>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</si>
  <si>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</si>
  <si>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</si>
  <si>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</si>
  <si>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</si>
  <si>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</si>
  <si>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</si>
  <si>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</si>
  <si>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</si>
  <si>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</si>
  <si>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</si>
  <si>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</si>
  <si>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</si>
  <si>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</si>
  <si>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</si>
  <si>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</si>
  <si>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</si>
  <si>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</si>
  <si>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</si>
  <si>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</si>
  <si>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</si>
  <si>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</si>
  <si>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</si>
  <si>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</si>
  <si>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</si>
  <si>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</si>
  <si>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</si>
  <si>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</si>
  <si>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</si>
  <si>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</si>
  <si>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</si>
  <si>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</si>
  <si>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</si>
  <si>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</si>
  <si>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</si>
  <si>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</si>
  <si>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</si>
  <si>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</si>
  <si>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</si>
  <si>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</si>
  <si>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</si>
  <si>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</si>
  <si>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</si>
  <si>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</si>
  <si>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</si>
  <si>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</si>
  <si>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</si>
  <si>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Caldwell borough, Essex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</si>
  <si>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Caldwell borough</t>
    </r>
    <r>
      <rPr>
        <b/>
        <sz val="12"/>
        <rFont val="Arial"/>
        <family val="2"/>
      </rPr>
      <t>, Essex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</si>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</sst>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7584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7584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3423</v>
      </c>
      <c r="C9" s="151">
        <f>(B9/$B$7)*100</f>
        <v>45.13449367088608</v>
      </c>
      <c r="D9" s="152"/>
      <c r="E9" s="152" t="s">
        <v>403</v>
      </c>
      <c r="F9" s="150">
        <v>352</v>
      </c>
      <c r="G9" s="153">
        <f t="shared" si="0"/>
        <v>4.641350210970464</v>
      </c>
    </row>
    <row r="10" spans="1:7" ht="12.75">
      <c r="A10" s="149" t="s">
        <v>404</v>
      </c>
      <c r="B10" s="150">
        <v>4161</v>
      </c>
      <c r="C10" s="151">
        <f>(B10/$B$7)*100</f>
        <v>54.86550632911392</v>
      </c>
      <c r="D10" s="152"/>
      <c r="E10" s="152" t="s">
        <v>405</v>
      </c>
      <c r="F10" s="150">
        <v>29</v>
      </c>
      <c r="G10" s="153">
        <f t="shared" si="0"/>
        <v>0.38238396624472576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103</v>
      </c>
      <c r="G11" s="153">
        <f t="shared" si="0"/>
        <v>1.3581223628691983</v>
      </c>
    </row>
    <row r="12" spans="1:7" ht="12.75">
      <c r="A12" s="149" t="s">
        <v>407</v>
      </c>
      <c r="B12" s="150">
        <v>379</v>
      </c>
      <c r="C12" s="151">
        <f aca="true" t="shared" si="1" ref="C12:C24">B12*100/B$7</f>
        <v>4.997362869198312</v>
      </c>
      <c r="D12" s="152"/>
      <c r="E12" s="152" t="s">
        <v>408</v>
      </c>
      <c r="F12" s="150">
        <v>26</v>
      </c>
      <c r="G12" s="153">
        <f t="shared" si="0"/>
        <v>0.34282700421940926</v>
      </c>
    </row>
    <row r="13" spans="1:7" ht="12.75">
      <c r="A13" s="149" t="s">
        <v>409</v>
      </c>
      <c r="B13" s="150">
        <v>411</v>
      </c>
      <c r="C13" s="151">
        <f t="shared" si="1"/>
        <v>5.419303797468355</v>
      </c>
      <c r="D13" s="152"/>
      <c r="E13" s="152" t="s">
        <v>410</v>
      </c>
      <c r="F13" s="150">
        <v>194</v>
      </c>
      <c r="G13" s="153">
        <f t="shared" si="0"/>
        <v>2.558016877637131</v>
      </c>
    </row>
    <row r="14" spans="1:7" ht="12.75">
      <c r="A14" s="149" t="s">
        <v>411</v>
      </c>
      <c r="B14" s="150">
        <v>384</v>
      </c>
      <c r="C14" s="151">
        <f t="shared" si="1"/>
        <v>5.063291139240507</v>
      </c>
      <c r="D14" s="152"/>
      <c r="E14" s="152" t="s">
        <v>412</v>
      </c>
      <c r="F14" s="150">
        <v>7232</v>
      </c>
      <c r="G14" s="153">
        <f t="shared" si="0"/>
        <v>95.35864978902954</v>
      </c>
    </row>
    <row r="15" spans="1:7" ht="12.75">
      <c r="A15" s="149" t="s">
        <v>413</v>
      </c>
      <c r="B15" s="150">
        <v>439</v>
      </c>
      <c r="C15" s="151">
        <f t="shared" si="1"/>
        <v>5.788502109704641</v>
      </c>
      <c r="D15" s="152"/>
      <c r="E15" s="152" t="s">
        <v>414</v>
      </c>
      <c r="F15" s="150">
        <v>6686</v>
      </c>
      <c r="G15" s="153">
        <f t="shared" si="0"/>
        <v>88.15928270042194</v>
      </c>
    </row>
    <row r="16" spans="1:7" ht="12.75">
      <c r="A16" s="149" t="s">
        <v>415</v>
      </c>
      <c r="B16" s="150">
        <v>432</v>
      </c>
      <c r="C16" s="151">
        <f t="shared" si="1"/>
        <v>5.69620253164557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1235</v>
      </c>
      <c r="C17" s="151">
        <f t="shared" si="1"/>
        <v>16.28428270042194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1261</v>
      </c>
      <c r="C18" s="151">
        <f t="shared" si="1"/>
        <v>16.62710970464135</v>
      </c>
      <c r="D18" s="152"/>
      <c r="E18" s="143" t="s">
        <v>419</v>
      </c>
      <c r="F18" s="141">
        <v>7584</v>
      </c>
      <c r="G18" s="148">
        <v>100</v>
      </c>
    </row>
    <row r="19" spans="1:7" ht="12.75">
      <c r="A19" s="149" t="s">
        <v>420</v>
      </c>
      <c r="B19" s="150">
        <v>998</v>
      </c>
      <c r="C19" s="151">
        <f t="shared" si="1"/>
        <v>13.15928270042194</v>
      </c>
      <c r="D19" s="152"/>
      <c r="E19" s="152" t="s">
        <v>421</v>
      </c>
      <c r="F19" s="150">
        <v>7189</v>
      </c>
      <c r="G19" s="153">
        <f aca="true" t="shared" si="2" ref="G19:G30">F19*100/F$18</f>
        <v>94.79166666666667</v>
      </c>
    </row>
    <row r="20" spans="1:7" ht="12.75">
      <c r="A20" s="149" t="s">
        <v>422</v>
      </c>
      <c r="B20" s="150">
        <v>402</v>
      </c>
      <c r="C20" s="151">
        <f t="shared" si="1"/>
        <v>5.300632911392405</v>
      </c>
      <c r="D20" s="152"/>
      <c r="E20" s="152" t="s">
        <v>423</v>
      </c>
      <c r="F20" s="150">
        <v>3311</v>
      </c>
      <c r="G20" s="153">
        <f t="shared" si="2"/>
        <v>43.65770042194093</v>
      </c>
    </row>
    <row r="21" spans="1:7" ht="12.75">
      <c r="A21" s="149" t="s">
        <v>424</v>
      </c>
      <c r="B21" s="150">
        <v>293</v>
      </c>
      <c r="C21" s="151">
        <f t="shared" si="1"/>
        <v>3.863396624472574</v>
      </c>
      <c r="D21" s="152"/>
      <c r="E21" s="152" t="s">
        <v>425</v>
      </c>
      <c r="F21" s="150">
        <v>1406</v>
      </c>
      <c r="G21" s="153">
        <f t="shared" si="2"/>
        <v>18.53902953586498</v>
      </c>
    </row>
    <row r="22" spans="1:7" ht="12.75">
      <c r="A22" s="149" t="s">
        <v>426</v>
      </c>
      <c r="B22" s="150">
        <v>611</v>
      </c>
      <c r="C22" s="151">
        <f t="shared" si="1"/>
        <v>8.056434599156118</v>
      </c>
      <c r="D22" s="152"/>
      <c r="E22" s="152" t="s">
        <v>427</v>
      </c>
      <c r="F22" s="150">
        <v>1794</v>
      </c>
      <c r="G22" s="153">
        <f t="shared" si="2"/>
        <v>23.65506329113924</v>
      </c>
    </row>
    <row r="23" spans="1:7" ht="12.75">
      <c r="A23" s="149" t="s">
        <v>428</v>
      </c>
      <c r="B23" s="150">
        <v>513</v>
      </c>
      <c r="C23" s="151">
        <f t="shared" si="1"/>
        <v>6.764240506329114</v>
      </c>
      <c r="D23" s="152"/>
      <c r="E23" s="152" t="s">
        <v>429</v>
      </c>
      <c r="F23" s="150">
        <v>1316</v>
      </c>
      <c r="G23" s="153">
        <f t="shared" si="2"/>
        <v>17.352320675105485</v>
      </c>
    </row>
    <row r="24" spans="1:7" ht="12.75">
      <c r="A24" s="149" t="s">
        <v>430</v>
      </c>
      <c r="B24" s="150">
        <v>226</v>
      </c>
      <c r="C24" s="151">
        <f t="shared" si="1"/>
        <v>2.979957805907173</v>
      </c>
      <c r="D24" s="152"/>
      <c r="E24" s="152" t="s">
        <v>431</v>
      </c>
      <c r="F24" s="150">
        <v>303</v>
      </c>
      <c r="G24" s="153">
        <f t="shared" si="2"/>
        <v>3.9952531645569622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42</v>
      </c>
      <c r="G25" s="153">
        <f t="shared" si="2"/>
        <v>0.5537974683544303</v>
      </c>
    </row>
    <row r="26" spans="1:7" ht="12.75">
      <c r="A26" s="149" t="s">
        <v>433</v>
      </c>
      <c r="B26" s="155">
        <v>39.1</v>
      </c>
      <c r="C26" s="156" t="s">
        <v>261</v>
      </c>
      <c r="D26" s="152"/>
      <c r="E26" s="157" t="s">
        <v>434</v>
      </c>
      <c r="F26" s="158">
        <v>375</v>
      </c>
      <c r="G26" s="153">
        <f t="shared" si="2"/>
        <v>4.944620253164557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131</v>
      </c>
      <c r="G27" s="153">
        <f t="shared" si="2"/>
        <v>1.7273206751054853</v>
      </c>
    </row>
    <row r="28" spans="1:7" ht="12.75">
      <c r="A28" s="149" t="s">
        <v>262</v>
      </c>
      <c r="B28" s="150">
        <v>6215</v>
      </c>
      <c r="C28" s="151">
        <f aca="true" t="shared" si="3" ref="C28:C35">B28*100/B$7</f>
        <v>81.94883966244726</v>
      </c>
      <c r="D28" s="152"/>
      <c r="E28" s="152" t="s">
        <v>436</v>
      </c>
      <c r="F28" s="150">
        <v>395</v>
      </c>
      <c r="G28" s="153">
        <f t="shared" si="2"/>
        <v>5.208333333333333</v>
      </c>
    </row>
    <row r="29" spans="1:7" ht="12.75">
      <c r="A29" s="149" t="s">
        <v>0</v>
      </c>
      <c r="B29" s="150">
        <v>2736</v>
      </c>
      <c r="C29" s="151">
        <f t="shared" si="3"/>
        <v>36.075949367088604</v>
      </c>
      <c r="D29" s="152"/>
      <c r="E29" s="152" t="s">
        <v>1</v>
      </c>
      <c r="F29" s="150">
        <v>5</v>
      </c>
      <c r="G29" s="153">
        <f t="shared" si="2"/>
        <v>0.06592827004219409</v>
      </c>
    </row>
    <row r="30" spans="1:7" ht="12.75">
      <c r="A30" s="149" t="s">
        <v>2</v>
      </c>
      <c r="B30" s="150">
        <v>3479</v>
      </c>
      <c r="C30" s="151">
        <f t="shared" si="3"/>
        <v>45.87289029535865</v>
      </c>
      <c r="D30" s="152"/>
      <c r="E30" s="152" t="s">
        <v>3</v>
      </c>
      <c r="F30" s="150">
        <v>390</v>
      </c>
      <c r="G30" s="153">
        <f t="shared" si="2"/>
        <v>5.1424050632911396</v>
      </c>
    </row>
    <row r="31" spans="1:7" ht="12.75">
      <c r="A31" s="149" t="s">
        <v>4</v>
      </c>
      <c r="B31" s="150">
        <v>5885</v>
      </c>
      <c r="C31" s="151">
        <f t="shared" si="3"/>
        <v>77.59757383966245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1509</v>
      </c>
      <c r="C32" s="151">
        <f t="shared" si="3"/>
        <v>19.897151898734176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1350</v>
      </c>
      <c r="C33" s="151">
        <f t="shared" si="3"/>
        <v>17.800632911392405</v>
      </c>
      <c r="D33" s="152"/>
      <c r="E33" s="143" t="s">
        <v>8</v>
      </c>
      <c r="F33" s="141">
        <v>3311</v>
      </c>
      <c r="G33" s="148">
        <v>100</v>
      </c>
    </row>
    <row r="34" spans="1:7" ht="12.75">
      <c r="A34" s="149" t="s">
        <v>0</v>
      </c>
      <c r="B34" s="150">
        <v>430</v>
      </c>
      <c r="C34" s="151">
        <f t="shared" si="3"/>
        <v>5.669831223628692</v>
      </c>
      <c r="D34" s="152"/>
      <c r="E34" s="152" t="s">
        <v>9</v>
      </c>
      <c r="F34" s="150">
        <v>1814</v>
      </c>
      <c r="G34" s="153">
        <f aca="true" t="shared" si="4" ref="G34:G42">F34*100/F$33</f>
        <v>54.787073391724554</v>
      </c>
    </row>
    <row r="35" spans="1:7" ht="12.75">
      <c r="A35" s="149" t="s">
        <v>2</v>
      </c>
      <c r="B35" s="150">
        <v>920</v>
      </c>
      <c r="C35" s="151">
        <f t="shared" si="3"/>
        <v>12.130801687763713</v>
      </c>
      <c r="D35" s="152"/>
      <c r="E35" s="152" t="s">
        <v>10</v>
      </c>
      <c r="F35" s="150">
        <v>761</v>
      </c>
      <c r="G35" s="153">
        <f t="shared" si="4"/>
        <v>22.983992751434613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1406</v>
      </c>
      <c r="G36" s="153">
        <f t="shared" si="4"/>
        <v>42.464512231954096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607</v>
      </c>
      <c r="G37" s="153">
        <f t="shared" si="4"/>
        <v>18.332829960736937</v>
      </c>
    </row>
    <row r="38" spans="1:7" ht="12.75">
      <c r="A38" s="163" t="s">
        <v>13</v>
      </c>
      <c r="B38" s="150">
        <v>7502</v>
      </c>
      <c r="C38" s="151">
        <f aca="true" t="shared" si="5" ref="C38:C56">B38*100/B$7</f>
        <v>98.91877637130801</v>
      </c>
      <c r="D38" s="152"/>
      <c r="E38" s="152" t="s">
        <v>14</v>
      </c>
      <c r="F38" s="150">
        <v>324</v>
      </c>
      <c r="G38" s="153">
        <f t="shared" si="4"/>
        <v>9.785563273935367</v>
      </c>
    </row>
    <row r="39" spans="1:7" ht="12.75">
      <c r="A39" s="149" t="s">
        <v>15</v>
      </c>
      <c r="B39" s="150">
        <v>6918</v>
      </c>
      <c r="C39" s="151">
        <f t="shared" si="5"/>
        <v>91.21835443037975</v>
      </c>
      <c r="D39" s="152"/>
      <c r="E39" s="152" t="s">
        <v>10</v>
      </c>
      <c r="F39" s="150">
        <v>127</v>
      </c>
      <c r="G39" s="153">
        <f t="shared" si="4"/>
        <v>3.8356991845363937</v>
      </c>
    </row>
    <row r="40" spans="1:7" ht="12.75">
      <c r="A40" s="149" t="s">
        <v>16</v>
      </c>
      <c r="B40" s="150">
        <v>172</v>
      </c>
      <c r="C40" s="151">
        <f t="shared" si="5"/>
        <v>2.2679324894514767</v>
      </c>
      <c r="D40" s="152"/>
      <c r="E40" s="152" t="s">
        <v>17</v>
      </c>
      <c r="F40" s="150">
        <v>1497</v>
      </c>
      <c r="G40" s="153">
        <f t="shared" si="4"/>
        <v>45.212926608275446</v>
      </c>
    </row>
    <row r="41" spans="1:7" ht="12.75">
      <c r="A41" s="149" t="s">
        <v>18</v>
      </c>
      <c r="B41" s="150">
        <v>8</v>
      </c>
      <c r="C41" s="151">
        <f t="shared" si="5"/>
        <v>0.10548523206751055</v>
      </c>
      <c r="D41" s="152"/>
      <c r="E41" s="152" t="s">
        <v>19</v>
      </c>
      <c r="F41" s="150">
        <v>1257</v>
      </c>
      <c r="G41" s="153">
        <f t="shared" si="4"/>
        <v>37.96436122017517</v>
      </c>
    </row>
    <row r="42" spans="1:7" ht="12.75">
      <c r="A42" s="149" t="s">
        <v>20</v>
      </c>
      <c r="B42" s="150">
        <v>308</v>
      </c>
      <c r="C42" s="151">
        <f t="shared" si="5"/>
        <v>4.061181434599156</v>
      </c>
      <c r="D42" s="152"/>
      <c r="E42" s="152" t="s">
        <v>21</v>
      </c>
      <c r="F42" s="150">
        <v>509</v>
      </c>
      <c r="G42" s="153">
        <f t="shared" si="4"/>
        <v>15.372999093929327</v>
      </c>
    </row>
    <row r="43" spans="1:7" ht="12.75">
      <c r="A43" s="149" t="s">
        <v>22</v>
      </c>
      <c r="B43" s="150">
        <v>112</v>
      </c>
      <c r="C43" s="151">
        <f t="shared" si="5"/>
        <v>1.4767932489451476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63</v>
      </c>
      <c r="C44" s="151">
        <f t="shared" si="5"/>
        <v>0.8306962025316456</v>
      </c>
      <c r="D44" s="152"/>
      <c r="E44" s="152" t="s">
        <v>24</v>
      </c>
      <c r="F44" s="160">
        <v>796</v>
      </c>
      <c r="G44" s="164">
        <f>F44*100/F33</f>
        <v>24.0410752038659</v>
      </c>
    </row>
    <row r="45" spans="1:7" ht="12.75">
      <c r="A45" s="149" t="s">
        <v>25</v>
      </c>
      <c r="B45" s="150">
        <v>49</v>
      </c>
      <c r="C45" s="151">
        <f t="shared" si="5"/>
        <v>0.6460970464135021</v>
      </c>
      <c r="D45" s="152"/>
      <c r="E45" s="152" t="s">
        <v>26</v>
      </c>
      <c r="F45" s="160">
        <v>998</v>
      </c>
      <c r="G45" s="164">
        <f>F45*100/F33</f>
        <v>30.14195107218363</v>
      </c>
    </row>
    <row r="46" spans="1:7" ht="12.75">
      <c r="A46" s="149" t="s">
        <v>27</v>
      </c>
      <c r="B46" s="150">
        <v>10</v>
      </c>
      <c r="C46" s="151">
        <f t="shared" si="5"/>
        <v>0.13185654008438819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44</v>
      </c>
      <c r="C47" s="151">
        <f t="shared" si="5"/>
        <v>0.580168776371308</v>
      </c>
      <c r="D47" s="152"/>
      <c r="E47" s="152" t="s">
        <v>29</v>
      </c>
      <c r="F47" s="165">
        <v>2.17</v>
      </c>
      <c r="G47" s="166" t="s">
        <v>261</v>
      </c>
    </row>
    <row r="48" spans="1:7" ht="12.75">
      <c r="A48" s="149" t="s">
        <v>30</v>
      </c>
      <c r="B48" s="150">
        <v>12</v>
      </c>
      <c r="C48" s="151">
        <f t="shared" si="5"/>
        <v>0.15822784810126583</v>
      </c>
      <c r="D48" s="152"/>
      <c r="E48" s="152" t="s">
        <v>31</v>
      </c>
      <c r="F48" s="145">
        <v>2.93</v>
      </c>
      <c r="G48" s="166" t="s">
        <v>261</v>
      </c>
    </row>
    <row r="49" spans="1:7" ht="12.75">
      <c r="A49" s="149" t="s">
        <v>32</v>
      </c>
      <c r="B49" s="150">
        <v>18</v>
      </c>
      <c r="C49" s="151">
        <f t="shared" si="5"/>
        <v>0.23734177215189872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5</v>
      </c>
      <c r="C50" s="151">
        <f t="shared" si="5"/>
        <v>0.06592827004219409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3396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3311</v>
      </c>
      <c r="G52" s="153">
        <f>F52*100/F$51</f>
        <v>97.49705535924618</v>
      </c>
    </row>
    <row r="53" spans="1:7" ht="12.75">
      <c r="A53" s="149" t="s">
        <v>39</v>
      </c>
      <c r="B53" s="150">
        <v>4</v>
      </c>
      <c r="C53" s="151">
        <f t="shared" si="5"/>
        <v>0.052742616033755275</v>
      </c>
      <c r="D53" s="152"/>
      <c r="E53" s="152" t="s">
        <v>40</v>
      </c>
      <c r="F53" s="150">
        <v>85</v>
      </c>
      <c r="G53" s="153">
        <f>F53*100/F$51</f>
        <v>2.502944640753828</v>
      </c>
    </row>
    <row r="54" spans="1:7" ht="12.75">
      <c r="A54" s="149" t="s">
        <v>41</v>
      </c>
      <c r="B54" s="150">
        <v>1</v>
      </c>
      <c r="C54" s="151">
        <f t="shared" si="5"/>
        <v>0.013185654008438819</v>
      </c>
      <c r="D54" s="152"/>
      <c r="E54" s="152" t="s">
        <v>42</v>
      </c>
      <c r="F54" s="150">
        <v>19</v>
      </c>
      <c r="G54" s="153">
        <f>F54*100/F$51</f>
        <v>0.5594817432273262</v>
      </c>
    </row>
    <row r="55" spans="1:7" ht="12.75">
      <c r="A55" s="149" t="s">
        <v>43</v>
      </c>
      <c r="B55" s="150">
        <v>91</v>
      </c>
      <c r="C55" s="151">
        <f t="shared" si="5"/>
        <v>1.1998945147679325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82</v>
      </c>
      <c r="C56" s="151">
        <f t="shared" si="5"/>
        <v>1.0812236286919832</v>
      </c>
      <c r="D56" s="152"/>
      <c r="E56" s="152" t="s">
        <v>45</v>
      </c>
      <c r="F56" s="167">
        <v>0.4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1.4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6986</v>
      </c>
      <c r="C60" s="168">
        <f>B60*100/B7</f>
        <v>92.11497890295358</v>
      </c>
      <c r="D60" s="152"/>
      <c r="E60" s="143" t="s">
        <v>51</v>
      </c>
      <c r="F60" s="141">
        <v>3311</v>
      </c>
      <c r="G60" s="148">
        <v>100</v>
      </c>
    </row>
    <row r="61" spans="1:7" ht="12.75">
      <c r="A61" s="149" t="s">
        <v>52</v>
      </c>
      <c r="B61" s="160">
        <v>195</v>
      </c>
      <c r="C61" s="168">
        <f>B61*100/B7</f>
        <v>2.5712025316455698</v>
      </c>
      <c r="D61" s="152"/>
      <c r="E61" s="152" t="s">
        <v>53</v>
      </c>
      <c r="F61" s="150">
        <v>1638</v>
      </c>
      <c r="G61" s="153">
        <f>F61*100/F$60</f>
        <v>49.471458773784356</v>
      </c>
    </row>
    <row r="62" spans="1:7" ht="12.75">
      <c r="A62" s="149" t="s">
        <v>54</v>
      </c>
      <c r="B62" s="160">
        <v>23</v>
      </c>
      <c r="C62" s="168">
        <f>B62*100/B7</f>
        <v>0.3032700421940928</v>
      </c>
      <c r="D62" s="152"/>
      <c r="E62" s="152" t="s">
        <v>55</v>
      </c>
      <c r="F62" s="150">
        <v>1673</v>
      </c>
      <c r="G62" s="153">
        <f>F62*100/F$60</f>
        <v>50.528541226215644</v>
      </c>
    </row>
    <row r="63" spans="1:7" ht="12.75">
      <c r="A63" s="149" t="s">
        <v>56</v>
      </c>
      <c r="B63" s="160">
        <v>332</v>
      </c>
      <c r="C63" s="168">
        <f>B63*100/B7</f>
        <v>4.377637130801688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6</v>
      </c>
      <c r="C64" s="168">
        <f>B64*100/B7</f>
        <v>0.07911392405063292</v>
      </c>
      <c r="D64" s="152"/>
      <c r="E64" s="152" t="s">
        <v>58</v>
      </c>
      <c r="F64" s="145">
        <v>2.64</v>
      </c>
      <c r="G64" s="166" t="s">
        <v>261</v>
      </c>
    </row>
    <row r="65" spans="1:7" ht="13.5" thickBot="1">
      <c r="A65" s="171" t="s">
        <v>59</v>
      </c>
      <c r="B65" s="172">
        <v>128</v>
      </c>
      <c r="C65" s="173">
        <f>B65*100/B7</f>
        <v>1.6877637130801688</v>
      </c>
      <c r="D65" s="174"/>
      <c r="E65" s="174" t="s">
        <v>60</v>
      </c>
      <c r="F65" s="175">
        <v>1.71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7584</v>
      </c>
      <c r="G9" s="33">
        <f>(F9/$F$9)*100</f>
        <v>100</v>
      </c>
    </row>
    <row r="10" spans="1:7" ht="12.75">
      <c r="A10" s="29" t="s">
        <v>269</v>
      </c>
      <c r="B10" s="93">
        <v>1829</v>
      </c>
      <c r="C10" s="33">
        <f aca="true" t="shared" si="0" ref="C10:C15">(B10/$B$10)*100</f>
        <v>100</v>
      </c>
      <c r="E10" s="34" t="s">
        <v>270</v>
      </c>
      <c r="F10" s="97">
        <v>6656</v>
      </c>
      <c r="G10" s="84">
        <f aca="true" t="shared" si="1" ref="G10:G16">(F10/$F$9)*100</f>
        <v>87.76371308016878</v>
      </c>
    </row>
    <row r="11" spans="1:7" ht="12.75">
      <c r="A11" s="36" t="s">
        <v>271</v>
      </c>
      <c r="B11" s="98">
        <v>162</v>
      </c>
      <c r="C11" s="35">
        <f t="shared" si="0"/>
        <v>8.857299070530345</v>
      </c>
      <c r="E11" s="34" t="s">
        <v>272</v>
      </c>
      <c r="F11" s="97">
        <v>6625</v>
      </c>
      <c r="G11" s="84">
        <f t="shared" si="1"/>
        <v>87.35495780590718</v>
      </c>
    </row>
    <row r="12" spans="1:7" ht="12.75">
      <c r="A12" s="36" t="s">
        <v>273</v>
      </c>
      <c r="B12" s="98">
        <v>58</v>
      </c>
      <c r="C12" s="35">
        <f t="shared" si="0"/>
        <v>3.171131765992345</v>
      </c>
      <c r="E12" s="34" t="s">
        <v>274</v>
      </c>
      <c r="F12" s="97">
        <v>4796</v>
      </c>
      <c r="G12" s="84">
        <f t="shared" si="1"/>
        <v>63.23839662447257</v>
      </c>
    </row>
    <row r="13" spans="1:7" ht="12.75">
      <c r="A13" s="36" t="s">
        <v>275</v>
      </c>
      <c r="B13" s="98">
        <v>622</v>
      </c>
      <c r="C13" s="35">
        <f t="shared" si="0"/>
        <v>34.00765445598688</v>
      </c>
      <c r="E13" s="34" t="s">
        <v>276</v>
      </c>
      <c r="F13" s="97">
        <v>1829</v>
      </c>
      <c r="G13" s="84">
        <f t="shared" si="1"/>
        <v>24.116561181434598</v>
      </c>
    </row>
    <row r="14" spans="1:7" ht="12.75">
      <c r="A14" s="36" t="s">
        <v>277</v>
      </c>
      <c r="B14" s="98">
        <v>220</v>
      </c>
      <c r="C14" s="35">
        <f t="shared" si="0"/>
        <v>12.02843083652269</v>
      </c>
      <c r="E14" s="34" t="s">
        <v>166</v>
      </c>
      <c r="F14" s="97">
        <v>31</v>
      </c>
      <c r="G14" s="84">
        <f t="shared" si="1"/>
        <v>0.4087552742616034</v>
      </c>
    </row>
    <row r="15" spans="1:7" ht="12.75">
      <c r="A15" s="36" t="s">
        <v>324</v>
      </c>
      <c r="B15" s="97">
        <v>767</v>
      </c>
      <c r="C15" s="35">
        <f t="shared" si="0"/>
        <v>41.935483870967744</v>
      </c>
      <c r="E15" s="34" t="s">
        <v>278</v>
      </c>
      <c r="F15" s="97">
        <v>928</v>
      </c>
      <c r="G15" s="84">
        <f t="shared" si="1"/>
        <v>12.236286919831224</v>
      </c>
    </row>
    <row r="16" spans="1:7" ht="12.75">
      <c r="A16" s="36"/>
      <c r="B16" s="93" t="s">
        <v>250</v>
      </c>
      <c r="C16" s="10"/>
      <c r="E16" s="34" t="s">
        <v>279</v>
      </c>
      <c r="F16" s="98">
        <v>500</v>
      </c>
      <c r="G16" s="84">
        <f t="shared" si="1"/>
        <v>6.5928270042194095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389</v>
      </c>
      <c r="G17" s="84">
        <f>(F17/$F$9)*100</f>
        <v>5.1292194092827</v>
      </c>
    </row>
    <row r="18" spans="1:7" ht="12.75">
      <c r="A18" s="29" t="s">
        <v>282</v>
      </c>
      <c r="B18" s="93">
        <v>5547</v>
      </c>
      <c r="C18" s="33">
        <f>(B18/$B$18)*100</f>
        <v>100</v>
      </c>
      <c r="E18" s="34" t="s">
        <v>283</v>
      </c>
      <c r="F18" s="97">
        <v>539</v>
      </c>
      <c r="G18" s="84">
        <f>(F18/$F$9)*100</f>
        <v>7.107067510548523</v>
      </c>
    </row>
    <row r="19" spans="1:7" ht="12.75">
      <c r="A19" s="36" t="s">
        <v>284</v>
      </c>
      <c r="B19" s="97">
        <v>153</v>
      </c>
      <c r="C19" s="84">
        <f aca="true" t="shared" si="2" ref="C19:C25">(B19/$B$18)*100</f>
        <v>2.758247701460249</v>
      </c>
      <c r="E19" s="34"/>
      <c r="F19" s="97" t="s">
        <v>250</v>
      </c>
      <c r="G19" s="84"/>
    </row>
    <row r="20" spans="1:7" ht="12.75">
      <c r="A20" s="36" t="s">
        <v>285</v>
      </c>
      <c r="B20" s="97">
        <v>335</v>
      </c>
      <c r="C20" s="84">
        <f t="shared" si="2"/>
        <v>6.03930052280512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1300</v>
      </c>
      <c r="C21" s="84">
        <f t="shared" si="2"/>
        <v>23.436091581034795</v>
      </c>
      <c r="E21" s="38" t="s">
        <v>167</v>
      </c>
      <c r="F21" s="80">
        <v>928</v>
      </c>
      <c r="G21" s="33">
        <f>(F21/$F$21)*100</f>
        <v>100</v>
      </c>
    </row>
    <row r="22" spans="1:7" ht="12.75">
      <c r="A22" s="36" t="s">
        <v>302</v>
      </c>
      <c r="B22" s="97">
        <v>1056</v>
      </c>
      <c r="C22" s="84">
        <f t="shared" si="2"/>
        <v>19.03731746890211</v>
      </c>
      <c r="E22" s="34" t="s">
        <v>303</v>
      </c>
      <c r="F22" s="97">
        <v>403</v>
      </c>
      <c r="G22" s="84">
        <f aca="true" t="shared" si="3" ref="G22:G27">(F22/$F$21)*100</f>
        <v>43.42672413793103</v>
      </c>
    </row>
    <row r="23" spans="1:7" ht="12.75">
      <c r="A23" s="36" t="s">
        <v>304</v>
      </c>
      <c r="B23" s="97">
        <v>265</v>
      </c>
      <c r="C23" s="84">
        <f t="shared" si="2"/>
        <v>4.777357129980169</v>
      </c>
      <c r="E23" s="34" t="s">
        <v>305</v>
      </c>
      <c r="F23" s="97">
        <v>271</v>
      </c>
      <c r="G23" s="84">
        <f t="shared" si="3"/>
        <v>29.20258620689655</v>
      </c>
    </row>
    <row r="24" spans="1:7" ht="12.75">
      <c r="A24" s="36" t="s">
        <v>306</v>
      </c>
      <c r="B24" s="97">
        <v>1428</v>
      </c>
      <c r="C24" s="84">
        <f t="shared" si="2"/>
        <v>25.74364521362899</v>
      </c>
      <c r="E24" s="34" t="s">
        <v>307</v>
      </c>
      <c r="F24" s="97">
        <v>50</v>
      </c>
      <c r="G24" s="84">
        <f t="shared" si="3"/>
        <v>5.387931034482758</v>
      </c>
    </row>
    <row r="25" spans="1:7" ht="12.75">
      <c r="A25" s="36" t="s">
        <v>308</v>
      </c>
      <c r="B25" s="97">
        <v>1010</v>
      </c>
      <c r="C25" s="84">
        <f t="shared" si="2"/>
        <v>18.20804038218857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204</v>
      </c>
      <c r="G26" s="84">
        <f t="shared" si="3"/>
        <v>21.982758620689655</v>
      </c>
    </row>
    <row r="27" spans="1:7" ht="12.75">
      <c r="A27" s="36" t="s">
        <v>311</v>
      </c>
      <c r="B27" s="108">
        <v>91.2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44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7187</v>
      </c>
      <c r="G30" s="33">
        <f>(F30/$F$30)*100</f>
        <v>100</v>
      </c>
      <c r="J30" s="39"/>
    </row>
    <row r="31" spans="1:10" ht="12.75">
      <c r="A31" s="95" t="s">
        <v>296</v>
      </c>
      <c r="B31" s="93">
        <v>6438</v>
      </c>
      <c r="C31" s="33">
        <f>(B31/$B$31)*100</f>
        <v>100</v>
      </c>
      <c r="E31" s="34" t="s">
        <v>317</v>
      </c>
      <c r="F31" s="97">
        <v>6116</v>
      </c>
      <c r="G31" s="101">
        <f>(F31/$F$30)*100</f>
        <v>85.0980937804369</v>
      </c>
      <c r="J31" s="39"/>
    </row>
    <row r="32" spans="1:10" ht="12.75">
      <c r="A32" s="36" t="s">
        <v>318</v>
      </c>
      <c r="B32" s="97">
        <v>2032</v>
      </c>
      <c r="C32" s="10">
        <f>(B32/$B$31)*100</f>
        <v>31.56259707983846</v>
      </c>
      <c r="E32" s="34" t="s">
        <v>319</v>
      </c>
      <c r="F32" s="97">
        <v>1071</v>
      </c>
      <c r="G32" s="101">
        <f aca="true" t="shared" si="4" ref="G32:G39">(F32/$F$30)*100</f>
        <v>14.901906219563099</v>
      </c>
      <c r="J32" s="39"/>
    </row>
    <row r="33" spans="1:10" ht="12.75">
      <c r="A33" s="36" t="s">
        <v>320</v>
      </c>
      <c r="B33" s="97">
        <v>3110</v>
      </c>
      <c r="C33" s="10">
        <f aca="true" t="shared" si="5" ref="C33:C38">(B33/$B$31)*100</f>
        <v>48.30692761727244</v>
      </c>
      <c r="E33" s="34" t="s">
        <v>321</v>
      </c>
      <c r="F33" s="97">
        <v>343</v>
      </c>
      <c r="G33" s="101">
        <f t="shared" si="4"/>
        <v>4.772505913454849</v>
      </c>
      <c r="J33" s="39"/>
    </row>
    <row r="34" spans="1:7" ht="12.75">
      <c r="A34" s="36" t="s">
        <v>322</v>
      </c>
      <c r="B34" s="97">
        <v>88</v>
      </c>
      <c r="C34" s="10">
        <f t="shared" si="5"/>
        <v>1.3668841255048152</v>
      </c>
      <c r="E34" s="34" t="s">
        <v>323</v>
      </c>
      <c r="F34" s="97">
        <v>279</v>
      </c>
      <c r="G34" s="101">
        <f t="shared" si="4"/>
        <v>3.8820091832475305</v>
      </c>
    </row>
    <row r="35" spans="1:7" ht="12.75">
      <c r="A35" s="36" t="s">
        <v>325</v>
      </c>
      <c r="B35" s="97">
        <v>606</v>
      </c>
      <c r="C35" s="10">
        <f t="shared" si="5"/>
        <v>9.412861136999068</v>
      </c>
      <c r="E35" s="34" t="s">
        <v>321</v>
      </c>
      <c r="F35" s="97">
        <v>61</v>
      </c>
      <c r="G35" s="101">
        <f t="shared" si="4"/>
        <v>0.8487546959788508</v>
      </c>
    </row>
    <row r="36" spans="1:7" ht="12.75">
      <c r="A36" s="36" t="s">
        <v>297</v>
      </c>
      <c r="B36" s="97">
        <v>535</v>
      </c>
      <c r="C36" s="10">
        <f t="shared" si="5"/>
        <v>8.310034172103139</v>
      </c>
      <c r="E36" s="34" t="s">
        <v>327</v>
      </c>
      <c r="F36" s="97">
        <v>518</v>
      </c>
      <c r="G36" s="101">
        <f t="shared" si="4"/>
        <v>7.207457910115486</v>
      </c>
    </row>
    <row r="37" spans="1:7" ht="12.75">
      <c r="A37" s="36" t="s">
        <v>326</v>
      </c>
      <c r="B37" s="97">
        <v>602</v>
      </c>
      <c r="C37" s="10">
        <f t="shared" si="5"/>
        <v>9.350730040385214</v>
      </c>
      <c r="E37" s="34" t="s">
        <v>321</v>
      </c>
      <c r="F37" s="97">
        <v>151</v>
      </c>
      <c r="G37" s="101">
        <f t="shared" si="4"/>
        <v>2.1010157228328925</v>
      </c>
    </row>
    <row r="38" spans="1:7" ht="12.75">
      <c r="A38" s="36" t="s">
        <v>297</v>
      </c>
      <c r="B38" s="97">
        <v>416</v>
      </c>
      <c r="C38" s="10">
        <f t="shared" si="5"/>
        <v>6.461634047840945</v>
      </c>
      <c r="E38" s="34" t="s">
        <v>259</v>
      </c>
      <c r="F38" s="97">
        <v>213</v>
      </c>
      <c r="G38" s="101">
        <f t="shared" si="4"/>
        <v>2.9636844302212326</v>
      </c>
    </row>
    <row r="39" spans="1:7" ht="12.75">
      <c r="A39" s="36"/>
      <c r="B39" s="97" t="s">
        <v>250</v>
      </c>
      <c r="C39" s="10"/>
      <c r="E39" s="34" t="s">
        <v>321</v>
      </c>
      <c r="F39" s="97">
        <v>113</v>
      </c>
      <c r="G39" s="101">
        <f t="shared" si="4"/>
        <v>1.572283289272297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47</v>
      </c>
      <c r="C42" s="33">
        <f>(B42/$B$42)*100</f>
        <v>100</v>
      </c>
      <c r="E42" s="31" t="s">
        <v>268</v>
      </c>
      <c r="F42" s="80">
        <v>7584</v>
      </c>
      <c r="G42" s="99">
        <f>(F42/$F$42)*100</f>
        <v>100</v>
      </c>
      <c r="I42" s="39"/>
    </row>
    <row r="43" spans="1:7" ht="12.75">
      <c r="A43" s="36" t="s">
        <v>301</v>
      </c>
      <c r="B43" s="98">
        <v>7</v>
      </c>
      <c r="C43" s="102">
        <f>(B43/$B$42)*100</f>
        <v>14.893617021276595</v>
      </c>
      <c r="E43" s="60" t="s">
        <v>168</v>
      </c>
      <c r="F43" s="106">
        <v>9712</v>
      </c>
      <c r="G43" s="107">
        <f aca="true" t="shared" si="6" ref="G43:G71">(F43/$F$42)*100</f>
        <v>128.0590717299578</v>
      </c>
    </row>
    <row r="44" spans="1:7" ht="12.75">
      <c r="A44" s="36"/>
      <c r="B44" s="93" t="s">
        <v>250</v>
      </c>
      <c r="C44" s="10"/>
      <c r="E44" s="1" t="s">
        <v>329</v>
      </c>
      <c r="F44" s="97">
        <v>57</v>
      </c>
      <c r="G44" s="101">
        <f t="shared" si="6"/>
        <v>0.7515822784810127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57</v>
      </c>
      <c r="G45" s="101">
        <f t="shared" si="6"/>
        <v>0.7515822784810127</v>
      </c>
    </row>
    <row r="46" spans="1:7" ht="12.75">
      <c r="A46" s="29" t="s">
        <v>331</v>
      </c>
      <c r="B46" s="93">
        <v>6224</v>
      </c>
      <c r="C46" s="33">
        <f>(B46/$B$46)*100</f>
        <v>100</v>
      </c>
      <c r="E46" s="1" t="s">
        <v>332</v>
      </c>
      <c r="F46" s="97">
        <v>38</v>
      </c>
      <c r="G46" s="101">
        <f t="shared" si="6"/>
        <v>0.5010548523206751</v>
      </c>
    </row>
    <row r="47" spans="1:7" ht="12.75">
      <c r="A47" s="36" t="s">
        <v>333</v>
      </c>
      <c r="B47" s="97">
        <v>581</v>
      </c>
      <c r="C47" s="10">
        <f>(B47/$B$46)*100</f>
        <v>9.334832904884319</v>
      </c>
      <c r="E47" s="1" t="s">
        <v>334</v>
      </c>
      <c r="F47" s="97">
        <v>141</v>
      </c>
      <c r="G47" s="101">
        <f t="shared" si="6"/>
        <v>1.8591772151898733</v>
      </c>
    </row>
    <row r="48" spans="1:7" ht="12.75">
      <c r="A48" s="36"/>
      <c r="B48" s="93" t="s">
        <v>250</v>
      </c>
      <c r="C48" s="10"/>
      <c r="E48" s="1" t="s">
        <v>335</v>
      </c>
      <c r="F48" s="97">
        <v>886</v>
      </c>
      <c r="G48" s="101">
        <f t="shared" si="6"/>
        <v>11.682489451476794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113</v>
      </c>
      <c r="G49" s="101">
        <f t="shared" si="6"/>
        <v>1.4899789029535866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8</v>
      </c>
      <c r="G50" s="101">
        <f t="shared" si="6"/>
        <v>0.10548523206751054</v>
      </c>
    </row>
    <row r="51" spans="1:7" ht="12.75">
      <c r="A51" s="5" t="s">
        <v>338</v>
      </c>
      <c r="B51" s="93">
        <v>1250</v>
      </c>
      <c r="C51" s="33">
        <f>(B51/$B$51)*100</f>
        <v>100</v>
      </c>
      <c r="E51" s="1" t="s">
        <v>339</v>
      </c>
      <c r="F51" s="97">
        <v>1046</v>
      </c>
      <c r="G51" s="101">
        <f t="shared" si="6"/>
        <v>13.792194092827003</v>
      </c>
    </row>
    <row r="52" spans="1:7" ht="12.75">
      <c r="A52" s="4" t="s">
        <v>340</v>
      </c>
      <c r="B52" s="98">
        <v>86</v>
      </c>
      <c r="C52" s="10">
        <f>(B52/$B$51)*100</f>
        <v>6.88</v>
      </c>
      <c r="E52" s="1" t="s">
        <v>341</v>
      </c>
      <c r="F52" s="97">
        <v>87</v>
      </c>
      <c r="G52" s="101">
        <f t="shared" si="6"/>
        <v>1.1471518987341773</v>
      </c>
    </row>
    <row r="53" spans="1:7" ht="12.75">
      <c r="A53" s="4"/>
      <c r="B53" s="93" t="s">
        <v>250</v>
      </c>
      <c r="C53" s="10"/>
      <c r="E53" s="1" t="s">
        <v>342</v>
      </c>
      <c r="F53" s="97">
        <v>128</v>
      </c>
      <c r="G53" s="101">
        <f t="shared" si="6"/>
        <v>1.6877637130801686</v>
      </c>
    </row>
    <row r="54" spans="1:7" ht="14.25">
      <c r="A54" s="5" t="s">
        <v>343</v>
      </c>
      <c r="B54" s="93">
        <v>4568</v>
      </c>
      <c r="C54" s="33">
        <f>(B54/$B$54)*100</f>
        <v>100</v>
      </c>
      <c r="E54" s="1" t="s">
        <v>201</v>
      </c>
      <c r="F54" s="97">
        <v>1753</v>
      </c>
      <c r="G54" s="101">
        <f t="shared" si="6"/>
        <v>23.11445147679325</v>
      </c>
    </row>
    <row r="55" spans="1:7" ht="12.75">
      <c r="A55" s="4" t="s">
        <v>340</v>
      </c>
      <c r="B55" s="98">
        <v>451</v>
      </c>
      <c r="C55" s="10">
        <f>(B55/$B$54)*100</f>
        <v>9.873029772329248</v>
      </c>
      <c r="E55" s="1" t="s">
        <v>344</v>
      </c>
      <c r="F55" s="97">
        <v>1991</v>
      </c>
      <c r="G55" s="101">
        <f t="shared" si="6"/>
        <v>26.252637130801688</v>
      </c>
    </row>
    <row r="56" spans="1:7" ht="12.75">
      <c r="A56" s="4" t="s">
        <v>345</v>
      </c>
      <c r="B56" s="119">
        <v>65.2</v>
      </c>
      <c r="C56" s="37" t="s">
        <v>261</v>
      </c>
      <c r="E56" s="1" t="s">
        <v>346</v>
      </c>
      <c r="F56" s="97">
        <v>54</v>
      </c>
      <c r="G56" s="101">
        <f t="shared" si="6"/>
        <v>0.7120253164556962</v>
      </c>
    </row>
    <row r="57" spans="1:7" ht="12.75">
      <c r="A57" s="4" t="s">
        <v>347</v>
      </c>
      <c r="B57" s="98">
        <v>4117</v>
      </c>
      <c r="C57" s="10">
        <f>(B57/$B$54)*100</f>
        <v>90.12697022767075</v>
      </c>
      <c r="E57" s="1" t="s">
        <v>348</v>
      </c>
      <c r="F57" s="97">
        <v>139</v>
      </c>
      <c r="G57" s="101">
        <f t="shared" si="6"/>
        <v>1.8328059071729959</v>
      </c>
    </row>
    <row r="58" spans="1:7" ht="12.75">
      <c r="A58" s="4" t="s">
        <v>345</v>
      </c>
      <c r="B58" s="119">
        <v>86.4</v>
      </c>
      <c r="C58" s="37" t="s">
        <v>261</v>
      </c>
      <c r="E58" s="1" t="s">
        <v>349</v>
      </c>
      <c r="F58" s="97">
        <v>587</v>
      </c>
      <c r="G58" s="101">
        <f t="shared" si="6"/>
        <v>7.739978902953587</v>
      </c>
    </row>
    <row r="59" spans="1:7" ht="12.75">
      <c r="A59" s="4"/>
      <c r="B59" s="93" t="s">
        <v>250</v>
      </c>
      <c r="C59" s="10"/>
      <c r="E59" s="1" t="s">
        <v>350</v>
      </c>
      <c r="F59" s="97">
        <v>60</v>
      </c>
      <c r="G59" s="101">
        <f t="shared" si="6"/>
        <v>0.7911392405063291</v>
      </c>
    </row>
    <row r="60" spans="1:7" ht="12.75">
      <c r="A60" s="5" t="s">
        <v>351</v>
      </c>
      <c r="B60" s="93">
        <v>1363</v>
      </c>
      <c r="C60" s="33">
        <f>(B60/$B$60)*100</f>
        <v>100</v>
      </c>
      <c r="E60" s="1" t="s">
        <v>352</v>
      </c>
      <c r="F60" s="97">
        <v>200</v>
      </c>
      <c r="G60" s="101">
        <f t="shared" si="6"/>
        <v>2.6371308016877637</v>
      </c>
    </row>
    <row r="61" spans="1:7" ht="12.75">
      <c r="A61" s="4" t="s">
        <v>340</v>
      </c>
      <c r="B61" s="97">
        <v>636</v>
      </c>
      <c r="C61" s="10">
        <f>(B61/$B$60)*100</f>
        <v>46.661775495231105</v>
      </c>
      <c r="E61" s="1" t="s">
        <v>353</v>
      </c>
      <c r="F61" s="97">
        <v>176</v>
      </c>
      <c r="G61" s="101">
        <f t="shared" si="6"/>
        <v>2.320675105485232</v>
      </c>
    </row>
    <row r="62" spans="1:7" ht="12.75">
      <c r="A62" s="4"/>
      <c r="B62" s="93" t="s">
        <v>250</v>
      </c>
      <c r="C62" s="10"/>
      <c r="E62" s="1" t="s">
        <v>354</v>
      </c>
      <c r="F62" s="97">
        <v>114</v>
      </c>
      <c r="G62" s="101">
        <f t="shared" si="6"/>
        <v>1.5031645569620253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87</v>
      </c>
      <c r="G63" s="101">
        <f t="shared" si="6"/>
        <v>1.1471518987341773</v>
      </c>
    </row>
    <row r="64" spans="1:7" ht="12.75">
      <c r="A64" s="29" t="s">
        <v>357</v>
      </c>
      <c r="B64" s="93">
        <v>7187</v>
      </c>
      <c r="C64" s="33">
        <f>(B64/$B$64)*100</f>
        <v>100</v>
      </c>
      <c r="E64" s="1" t="s">
        <v>358</v>
      </c>
      <c r="F64" s="97">
        <v>16</v>
      </c>
      <c r="G64" s="101">
        <f t="shared" si="6"/>
        <v>0.21097046413502107</v>
      </c>
    </row>
    <row r="65" spans="1:7" ht="12.75">
      <c r="A65" s="4" t="s">
        <v>256</v>
      </c>
      <c r="B65" s="97">
        <v>3894</v>
      </c>
      <c r="C65" s="10">
        <f>(B65/$B$64)*100</f>
        <v>54.18116042855156</v>
      </c>
      <c r="E65" s="1" t="s">
        <v>359</v>
      </c>
      <c r="F65" s="97">
        <v>109</v>
      </c>
      <c r="G65" s="101">
        <f t="shared" si="6"/>
        <v>1.4372362869198312</v>
      </c>
    </row>
    <row r="66" spans="1:7" ht="12.75">
      <c r="A66" s="4" t="s">
        <v>257</v>
      </c>
      <c r="B66" s="97">
        <v>2951</v>
      </c>
      <c r="C66" s="10">
        <f aca="true" t="shared" si="7" ref="C66:C71">(B66/$B$64)*100</f>
        <v>41.06024766940309</v>
      </c>
      <c r="E66" s="1" t="s">
        <v>360</v>
      </c>
      <c r="F66" s="97">
        <v>15</v>
      </c>
      <c r="G66" s="101">
        <f t="shared" si="6"/>
        <v>0.19778481012658228</v>
      </c>
    </row>
    <row r="67" spans="1:7" ht="12.75">
      <c r="A67" s="4" t="s">
        <v>361</v>
      </c>
      <c r="B67" s="97">
        <v>1585</v>
      </c>
      <c r="C67" s="10">
        <f t="shared" si="7"/>
        <v>22.05370808404063</v>
      </c>
      <c r="E67" s="1" t="s">
        <v>362</v>
      </c>
      <c r="F67" s="97">
        <v>68</v>
      </c>
      <c r="G67" s="101">
        <f t="shared" si="6"/>
        <v>0.8966244725738396</v>
      </c>
    </row>
    <row r="68" spans="1:7" ht="12.75">
      <c r="A68" s="4" t="s">
        <v>363</v>
      </c>
      <c r="B68" s="97">
        <v>1366</v>
      </c>
      <c r="C68" s="10">
        <f t="shared" si="7"/>
        <v>19.00653958536246</v>
      </c>
      <c r="E68" s="1" t="s">
        <v>364</v>
      </c>
      <c r="F68" s="97">
        <v>192</v>
      </c>
      <c r="G68" s="101">
        <f t="shared" si="6"/>
        <v>2.5316455696202533</v>
      </c>
    </row>
    <row r="69" spans="1:7" ht="12.75">
      <c r="A69" s="4" t="s">
        <v>365</v>
      </c>
      <c r="B69" s="97">
        <v>980</v>
      </c>
      <c r="C69" s="10">
        <f t="shared" si="7"/>
        <v>13.635731181299567</v>
      </c>
      <c r="E69" s="1" t="s">
        <v>366</v>
      </c>
      <c r="F69" s="97">
        <v>42</v>
      </c>
      <c r="G69" s="101">
        <f t="shared" si="6"/>
        <v>0.5537974683544303</v>
      </c>
    </row>
    <row r="70" spans="1:7" ht="12.75">
      <c r="A70" s="4" t="s">
        <v>367</v>
      </c>
      <c r="B70" s="97">
        <v>386</v>
      </c>
      <c r="C70" s="10">
        <f t="shared" si="7"/>
        <v>5.370808404062891</v>
      </c>
      <c r="E70" s="1" t="s">
        <v>368</v>
      </c>
      <c r="F70" s="97">
        <v>58</v>
      </c>
      <c r="G70" s="101">
        <f t="shared" si="6"/>
        <v>0.7647679324894515</v>
      </c>
    </row>
    <row r="71" spans="1:7" ht="12.75">
      <c r="A71" s="7" t="s">
        <v>258</v>
      </c>
      <c r="B71" s="103">
        <v>342</v>
      </c>
      <c r="C71" s="40">
        <f t="shared" si="7"/>
        <v>4.758591902045359</v>
      </c>
      <c r="D71" s="41"/>
      <c r="E71" s="9" t="s">
        <v>369</v>
      </c>
      <c r="F71" s="103">
        <v>1490</v>
      </c>
      <c r="G71" s="104">
        <f t="shared" si="6"/>
        <v>19.64662447257384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6326</v>
      </c>
      <c r="C9" s="81">
        <f>(B9/$B$9)*100</f>
        <v>100</v>
      </c>
      <c r="D9" s="65"/>
      <c r="E9" s="79" t="s">
        <v>381</v>
      </c>
      <c r="F9" s="80">
        <v>3316</v>
      </c>
      <c r="G9" s="81">
        <f>(F9/$F$9)*100</f>
        <v>100</v>
      </c>
    </row>
    <row r="10" spans="1:7" ht="12.75">
      <c r="A10" s="82" t="s">
        <v>382</v>
      </c>
      <c r="B10" s="97">
        <v>4436</v>
      </c>
      <c r="C10" s="105">
        <f>(B10/$B$9)*100</f>
        <v>70.12330066392664</v>
      </c>
      <c r="D10" s="65"/>
      <c r="E10" s="78" t="s">
        <v>383</v>
      </c>
      <c r="F10" s="97">
        <v>202</v>
      </c>
      <c r="G10" s="105">
        <f aca="true" t="shared" si="0" ref="G10:G19">(F10/$F$9)*100</f>
        <v>6.09167671893848</v>
      </c>
    </row>
    <row r="11" spans="1:7" ht="12.75">
      <c r="A11" s="82" t="s">
        <v>384</v>
      </c>
      <c r="B11" s="97">
        <v>4430</v>
      </c>
      <c r="C11" s="105">
        <f aca="true" t="shared" si="1" ref="C11:C16">(B11/$B$9)*100</f>
        <v>70.02845399936768</v>
      </c>
      <c r="D11" s="65"/>
      <c r="E11" s="78" t="s">
        <v>385</v>
      </c>
      <c r="F11" s="97">
        <v>156</v>
      </c>
      <c r="G11" s="105">
        <f t="shared" si="0"/>
        <v>4.704463208685163</v>
      </c>
    </row>
    <row r="12" spans="1:7" ht="12.75">
      <c r="A12" s="82" t="s">
        <v>386</v>
      </c>
      <c r="B12" s="97">
        <v>4307</v>
      </c>
      <c r="C12" s="105">
        <f>(B12/$B$9)*100</f>
        <v>68.08409737590895</v>
      </c>
      <c r="D12" s="65"/>
      <c r="E12" s="78" t="s">
        <v>387</v>
      </c>
      <c r="F12" s="97">
        <v>354</v>
      </c>
      <c r="G12" s="105">
        <f t="shared" si="0"/>
        <v>10.675512665862485</v>
      </c>
    </row>
    <row r="13" spans="1:7" ht="12.75">
      <c r="A13" s="82" t="s">
        <v>388</v>
      </c>
      <c r="B13" s="97">
        <v>123</v>
      </c>
      <c r="C13" s="105">
        <f>(B13/$B$9)*100</f>
        <v>1.9443566234587417</v>
      </c>
      <c r="D13" s="65"/>
      <c r="E13" s="78" t="s">
        <v>389</v>
      </c>
      <c r="F13" s="97">
        <v>237</v>
      </c>
      <c r="G13" s="105">
        <f t="shared" si="0"/>
        <v>7.147165259348613</v>
      </c>
    </row>
    <row r="14" spans="1:7" ht="12.75">
      <c r="A14" s="82" t="s">
        <v>390</v>
      </c>
      <c r="B14" s="109">
        <v>2.8</v>
      </c>
      <c r="C14" s="112" t="s">
        <v>261</v>
      </c>
      <c r="D14" s="65"/>
      <c r="E14" s="78" t="s">
        <v>391</v>
      </c>
      <c r="F14" s="97">
        <v>365</v>
      </c>
      <c r="G14" s="105">
        <f t="shared" si="0"/>
        <v>11.00723763570567</v>
      </c>
    </row>
    <row r="15" spans="1:7" ht="12.75">
      <c r="A15" s="82" t="s">
        <v>392</v>
      </c>
      <c r="B15" s="109">
        <v>6</v>
      </c>
      <c r="C15" s="105">
        <f t="shared" si="1"/>
        <v>0.09484666455896301</v>
      </c>
      <c r="D15" s="65"/>
      <c r="E15" s="78" t="s">
        <v>393</v>
      </c>
      <c r="F15" s="97">
        <v>659</v>
      </c>
      <c r="G15" s="105">
        <f t="shared" si="0"/>
        <v>19.873341375150787</v>
      </c>
    </row>
    <row r="16" spans="1:7" ht="12.75">
      <c r="A16" s="82" t="s">
        <v>67</v>
      </c>
      <c r="B16" s="97">
        <v>1890</v>
      </c>
      <c r="C16" s="105">
        <f t="shared" si="1"/>
        <v>29.876699336073347</v>
      </c>
      <c r="D16" s="65"/>
      <c r="E16" s="78" t="s">
        <v>68</v>
      </c>
      <c r="F16" s="97">
        <v>485</v>
      </c>
      <c r="G16" s="105">
        <f t="shared" si="0"/>
        <v>14.626055488540409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510</v>
      </c>
      <c r="G17" s="105">
        <f t="shared" si="0"/>
        <v>15.379975874547647</v>
      </c>
    </row>
    <row r="18" spans="1:7" ht="12.75">
      <c r="A18" s="77" t="s">
        <v>70</v>
      </c>
      <c r="B18" s="80">
        <v>3544</v>
      </c>
      <c r="C18" s="81">
        <f>(B18/$B$18)*100</f>
        <v>100</v>
      </c>
      <c r="D18" s="65"/>
      <c r="E18" s="78" t="s">
        <v>170</v>
      </c>
      <c r="F18" s="97">
        <v>187</v>
      </c>
      <c r="G18" s="105">
        <f t="shared" si="0"/>
        <v>5.639324487334138</v>
      </c>
    </row>
    <row r="19" spans="1:9" ht="12.75">
      <c r="A19" s="82" t="s">
        <v>382</v>
      </c>
      <c r="B19" s="97">
        <v>2156</v>
      </c>
      <c r="C19" s="105">
        <f>(B19/$B$18)*100</f>
        <v>60.8352144469526</v>
      </c>
      <c r="D19" s="65"/>
      <c r="E19" s="78" t="s">
        <v>169</v>
      </c>
      <c r="F19" s="98">
        <v>161</v>
      </c>
      <c r="G19" s="105">
        <f t="shared" si="0"/>
        <v>4.855247285886611</v>
      </c>
      <c r="I19" s="117"/>
    </row>
    <row r="20" spans="1:7" ht="12.75">
      <c r="A20" s="82" t="s">
        <v>384</v>
      </c>
      <c r="B20" s="97">
        <v>2156</v>
      </c>
      <c r="C20" s="105">
        <f>(B20/$B$18)*100</f>
        <v>60.8352144469526</v>
      </c>
      <c r="D20" s="65"/>
      <c r="E20" s="78" t="s">
        <v>71</v>
      </c>
      <c r="F20" s="97">
        <v>61250</v>
      </c>
      <c r="G20" s="112" t="s">
        <v>261</v>
      </c>
    </row>
    <row r="21" spans="1:7" ht="12.75">
      <c r="A21" s="82" t="s">
        <v>386</v>
      </c>
      <c r="B21" s="97">
        <v>2094</v>
      </c>
      <c r="C21" s="105">
        <f>(B21/$B$18)*100</f>
        <v>59.08577878103838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2539</v>
      </c>
      <c r="G22" s="105">
        <f>(F22/$F$9)*100</f>
        <v>76.56815440289505</v>
      </c>
    </row>
    <row r="23" spans="1:7" ht="12.75">
      <c r="A23" s="77" t="s">
        <v>73</v>
      </c>
      <c r="B23" s="80">
        <v>484</v>
      </c>
      <c r="C23" s="81">
        <f>(B23/$B$23)*100</f>
        <v>100</v>
      </c>
      <c r="D23" s="65"/>
      <c r="E23" s="78" t="s">
        <v>74</v>
      </c>
      <c r="F23" s="97">
        <v>83591</v>
      </c>
      <c r="G23" s="112" t="s">
        <v>261</v>
      </c>
    </row>
    <row r="24" spans="1:7" ht="12.75">
      <c r="A24" s="82" t="s">
        <v>75</v>
      </c>
      <c r="B24" s="97">
        <v>268</v>
      </c>
      <c r="C24" s="105">
        <f>(B24/$B$23)*100</f>
        <v>55.371900826446286</v>
      </c>
      <c r="D24" s="65"/>
      <c r="E24" s="78" t="s">
        <v>76</v>
      </c>
      <c r="F24" s="97">
        <v>1043</v>
      </c>
      <c r="G24" s="105">
        <f>(F24/$F$9)*100</f>
        <v>31.453558504221956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11776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118</v>
      </c>
      <c r="G26" s="105">
        <f>(F26/$F$9)*100</f>
        <v>3.558504221954162</v>
      </c>
    </row>
    <row r="27" spans="1:7" ht="12.75">
      <c r="A27" s="77" t="s">
        <v>85</v>
      </c>
      <c r="B27" s="80">
        <v>4247</v>
      </c>
      <c r="C27" s="81">
        <f>(B27/$B$27)*100</f>
        <v>100</v>
      </c>
      <c r="D27" s="65"/>
      <c r="E27" s="78" t="s">
        <v>78</v>
      </c>
      <c r="F27" s="98">
        <v>8129</v>
      </c>
      <c r="G27" s="112" t="s">
        <v>261</v>
      </c>
    </row>
    <row r="28" spans="1:7" ht="12.75">
      <c r="A28" s="82" t="s">
        <v>86</v>
      </c>
      <c r="B28" s="97">
        <v>3401</v>
      </c>
      <c r="C28" s="105">
        <f aca="true" t="shared" si="2" ref="C28:C33">(B28/$B$27)*100</f>
        <v>80.08005651047799</v>
      </c>
      <c r="D28" s="65"/>
      <c r="E28" s="78" t="s">
        <v>79</v>
      </c>
      <c r="F28" s="97">
        <v>64</v>
      </c>
      <c r="G28" s="105">
        <f>(F28/$F$9)*100</f>
        <v>1.9300361881785282</v>
      </c>
    </row>
    <row r="29" spans="1:7" ht="12.75">
      <c r="A29" s="82" t="s">
        <v>87</v>
      </c>
      <c r="B29" s="97">
        <v>302</v>
      </c>
      <c r="C29" s="105">
        <f t="shared" si="2"/>
        <v>7.110901813044503</v>
      </c>
      <c r="D29" s="65"/>
      <c r="E29" s="78" t="s">
        <v>80</v>
      </c>
      <c r="F29" s="97">
        <v>4476</v>
      </c>
      <c r="G29" s="112" t="s">
        <v>261</v>
      </c>
    </row>
    <row r="30" spans="1:7" ht="12.75">
      <c r="A30" s="82" t="s">
        <v>88</v>
      </c>
      <c r="B30" s="97">
        <v>195</v>
      </c>
      <c r="C30" s="105">
        <f t="shared" si="2"/>
        <v>4.591476336237344</v>
      </c>
      <c r="D30" s="65"/>
      <c r="E30" s="78" t="s">
        <v>81</v>
      </c>
      <c r="F30" s="97">
        <v>631</v>
      </c>
      <c r="G30" s="105">
        <f>(F30/$F$9)*100</f>
        <v>19.028950542822678</v>
      </c>
    </row>
    <row r="31" spans="1:7" ht="12.75">
      <c r="A31" s="82" t="s">
        <v>115</v>
      </c>
      <c r="B31" s="97">
        <v>198</v>
      </c>
      <c r="C31" s="105">
        <f t="shared" si="2"/>
        <v>4.662114433717918</v>
      </c>
      <c r="D31" s="65"/>
      <c r="E31" s="78" t="s">
        <v>82</v>
      </c>
      <c r="F31" s="97">
        <v>17480</v>
      </c>
      <c r="G31" s="112" t="s">
        <v>261</v>
      </c>
    </row>
    <row r="32" spans="1:7" ht="12.75">
      <c r="A32" s="82" t="s">
        <v>89</v>
      </c>
      <c r="B32" s="97">
        <v>18</v>
      </c>
      <c r="C32" s="105">
        <f t="shared" si="2"/>
        <v>0.4238285848834471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133</v>
      </c>
      <c r="C33" s="105">
        <f t="shared" si="2"/>
        <v>3.1316223216388037</v>
      </c>
      <c r="D33" s="65"/>
      <c r="E33" s="79" t="s">
        <v>84</v>
      </c>
      <c r="F33" s="80">
        <v>1836</v>
      </c>
      <c r="G33" s="81">
        <f>(F33/$F$33)*100</f>
        <v>100</v>
      </c>
    </row>
    <row r="34" spans="1:7" ht="12.75">
      <c r="A34" s="82" t="s">
        <v>91</v>
      </c>
      <c r="B34" s="120">
        <v>27.1</v>
      </c>
      <c r="C34" s="112" t="s">
        <v>261</v>
      </c>
      <c r="D34" s="65"/>
      <c r="E34" s="78" t="s">
        <v>383</v>
      </c>
      <c r="F34" s="97">
        <v>38</v>
      </c>
      <c r="G34" s="105">
        <f aca="true" t="shared" si="3" ref="G34:G43">(F34/$F$33)*100</f>
        <v>2.0697167755991286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31</v>
      </c>
      <c r="G35" s="105">
        <f t="shared" si="3"/>
        <v>1.6884531590413945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96</v>
      </c>
      <c r="G36" s="105">
        <f t="shared" si="3"/>
        <v>5.228758169934641</v>
      </c>
    </row>
    <row r="37" spans="1:7" ht="12.75">
      <c r="A37" s="77" t="s">
        <v>94</v>
      </c>
      <c r="B37" s="80">
        <v>4307</v>
      </c>
      <c r="C37" s="81">
        <f>(B37/$B$37)*100</f>
        <v>100</v>
      </c>
      <c r="D37" s="65"/>
      <c r="E37" s="78" t="s">
        <v>389</v>
      </c>
      <c r="F37" s="97">
        <v>84</v>
      </c>
      <c r="G37" s="105">
        <f t="shared" si="3"/>
        <v>4.57516339869281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177</v>
      </c>
      <c r="G38" s="105">
        <f t="shared" si="3"/>
        <v>9.640522875816995</v>
      </c>
    </row>
    <row r="39" spans="1:7" ht="12.75">
      <c r="A39" s="82" t="s">
        <v>97</v>
      </c>
      <c r="B39" s="98">
        <v>2257</v>
      </c>
      <c r="C39" s="105">
        <f>(B39/$B$37)*100</f>
        <v>52.40306477826794</v>
      </c>
      <c r="D39" s="65"/>
      <c r="E39" s="78" t="s">
        <v>393</v>
      </c>
      <c r="F39" s="97">
        <v>386</v>
      </c>
      <c r="G39" s="105">
        <f t="shared" si="3"/>
        <v>21.0239651416122</v>
      </c>
    </row>
    <row r="40" spans="1:7" ht="12.75">
      <c r="A40" s="82" t="s">
        <v>98</v>
      </c>
      <c r="B40" s="98">
        <v>368</v>
      </c>
      <c r="C40" s="105">
        <f>(B40/$B$37)*100</f>
        <v>8.544230322730439</v>
      </c>
      <c r="D40" s="65"/>
      <c r="E40" s="78" t="s">
        <v>68</v>
      </c>
      <c r="F40" s="97">
        <v>367</v>
      </c>
      <c r="G40" s="105">
        <f t="shared" si="3"/>
        <v>19.989106753812635</v>
      </c>
    </row>
    <row r="41" spans="1:7" ht="12.75">
      <c r="A41" s="82" t="s">
        <v>100</v>
      </c>
      <c r="B41" s="98">
        <v>1284</v>
      </c>
      <c r="C41" s="105">
        <f>(B41/$B$37)*100</f>
        <v>29.81193406083121</v>
      </c>
      <c r="D41" s="65"/>
      <c r="E41" s="78" t="s">
        <v>69</v>
      </c>
      <c r="F41" s="97">
        <v>372</v>
      </c>
      <c r="G41" s="105">
        <f t="shared" si="3"/>
        <v>20.26143790849673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131</v>
      </c>
      <c r="G42" s="105">
        <f t="shared" si="3"/>
        <v>7.135076252723311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154</v>
      </c>
      <c r="G43" s="105">
        <f t="shared" si="3"/>
        <v>8.387799564270153</v>
      </c>
    </row>
    <row r="44" spans="1:7" ht="12.75">
      <c r="A44" s="82" t="s">
        <v>291</v>
      </c>
      <c r="B44" s="98">
        <v>201</v>
      </c>
      <c r="C44" s="105">
        <f>(B44/$B$37)*100</f>
        <v>4.666821453447875</v>
      </c>
      <c r="D44" s="65"/>
      <c r="E44" s="78" t="s">
        <v>93</v>
      </c>
      <c r="F44" s="97">
        <v>81989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197</v>
      </c>
      <c r="C46" s="105">
        <f>(B46/$B$37)*100</f>
        <v>4.573949384722545</v>
      </c>
      <c r="D46" s="65"/>
      <c r="E46" s="78" t="s">
        <v>96</v>
      </c>
      <c r="F46" s="97">
        <v>34630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53548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40543</v>
      </c>
      <c r="G49" s="114" t="s">
        <v>261</v>
      </c>
    </row>
    <row r="50" spans="1:7" ht="13.5" thickTop="1">
      <c r="A50" s="82" t="s">
        <v>116</v>
      </c>
      <c r="B50" s="98">
        <v>184</v>
      </c>
      <c r="C50" s="105">
        <f t="shared" si="4"/>
        <v>4.272115161365219</v>
      </c>
      <c r="D50" s="65"/>
      <c r="E50" s="78"/>
      <c r="F50" s="86"/>
      <c r="G50" s="85"/>
    </row>
    <row r="51" spans="1:7" ht="12.75">
      <c r="A51" s="82" t="s">
        <v>117</v>
      </c>
      <c r="B51" s="98">
        <v>284</v>
      </c>
      <c r="C51" s="105">
        <f t="shared" si="4"/>
        <v>6.59391687949849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264</v>
      </c>
      <c r="C52" s="105">
        <f t="shared" si="4"/>
        <v>6.129556535871837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423</v>
      </c>
      <c r="C53" s="105">
        <f t="shared" si="4"/>
        <v>9.821221267703738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109</v>
      </c>
      <c r="C54" s="105">
        <f t="shared" si="4"/>
        <v>2.5307638727652657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211</v>
      </c>
      <c r="C55" s="105">
        <f t="shared" si="4"/>
        <v>4.899001625261203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675</v>
      </c>
      <c r="C57" s="105">
        <f>(B57/$B$37)*100</f>
        <v>15.672161597399581</v>
      </c>
      <c r="D57" s="65"/>
      <c r="E57" s="79" t="s">
        <v>84</v>
      </c>
      <c r="F57" s="80">
        <v>45</v>
      </c>
      <c r="G57" s="105">
        <f>(F57/L57)*100</f>
        <v>2.450980392156863</v>
      </c>
      <c r="H57" s="79" t="s">
        <v>84</v>
      </c>
      <c r="L57" s="15">
        <v>1836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25</v>
      </c>
      <c r="G58" s="105">
        <f>(F58/L58)*100</f>
        <v>2.8968713789107765</v>
      </c>
      <c r="H58" s="78" t="s">
        <v>118</v>
      </c>
      <c r="L58" s="15">
        <v>863</v>
      </c>
    </row>
    <row r="59" spans="1:12" ht="12.75">
      <c r="A59" s="82" t="s">
        <v>112</v>
      </c>
      <c r="B59" s="98">
        <v>703</v>
      </c>
      <c r="C59" s="105">
        <f>(B59/$B$37)*100</f>
        <v>16.3222660784769</v>
      </c>
      <c r="D59" s="65"/>
      <c r="E59" s="78" t="s">
        <v>120</v>
      </c>
      <c r="F59" s="97">
        <v>7</v>
      </c>
      <c r="G59" s="105">
        <f>(F59/L59)*100</f>
        <v>1.639344262295082</v>
      </c>
      <c r="H59" s="78" t="s">
        <v>120</v>
      </c>
      <c r="L59" s="15">
        <v>427</v>
      </c>
    </row>
    <row r="60" spans="1:7" ht="12.75">
      <c r="A60" s="82" t="s">
        <v>113</v>
      </c>
      <c r="B60" s="98">
        <v>916</v>
      </c>
      <c r="C60" s="105">
        <f>(B60/$B$37)*100</f>
        <v>21.267703738100767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210</v>
      </c>
      <c r="C62" s="105">
        <f>(B62/$B$37)*100</f>
        <v>4.87578360807987</v>
      </c>
      <c r="D62" s="65"/>
      <c r="E62" s="79" t="s">
        <v>123</v>
      </c>
      <c r="F62" s="80">
        <v>10</v>
      </c>
      <c r="G62" s="105">
        <f>(F62/L62)*100</f>
        <v>3.205128205128205</v>
      </c>
      <c r="H62" s="79" t="s">
        <v>394</v>
      </c>
      <c r="L62" s="15">
        <v>312</v>
      </c>
    </row>
    <row r="63" spans="1:12" ht="12.75">
      <c r="A63" s="61" t="s">
        <v>293</v>
      </c>
      <c r="B63" s="98">
        <v>177</v>
      </c>
      <c r="C63" s="105">
        <f>(B63/$B$37)*100</f>
        <v>4.10958904109589</v>
      </c>
      <c r="D63" s="65"/>
      <c r="E63" s="78" t="s">
        <v>118</v>
      </c>
      <c r="F63" s="97">
        <v>10</v>
      </c>
      <c r="G63" s="105">
        <f>(F63/L63)*100</f>
        <v>8.47457627118644</v>
      </c>
      <c r="H63" s="78" t="s">
        <v>118</v>
      </c>
      <c r="L63" s="15">
        <v>118</v>
      </c>
    </row>
    <row r="64" spans="1:12" ht="12.75">
      <c r="A64" s="82" t="s">
        <v>114</v>
      </c>
      <c r="B64" s="98">
        <v>151</v>
      </c>
      <c r="C64" s="105">
        <f>(B64/$B$37)*100</f>
        <v>3.50592059438124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11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347</v>
      </c>
      <c r="G66" s="105">
        <f aca="true" t="shared" si="5" ref="G66:G71">(F66/L66)*100</f>
        <v>4.782908339076499</v>
      </c>
      <c r="H66" s="79" t="s">
        <v>124</v>
      </c>
      <c r="L66" s="15">
        <v>7255</v>
      </c>
    </row>
    <row r="67" spans="1:12" ht="12.75">
      <c r="A67" s="82" t="s">
        <v>126</v>
      </c>
      <c r="B67" s="97">
        <v>3598</v>
      </c>
      <c r="C67" s="105">
        <f>(B67/$B$37)*100</f>
        <v>83.5384258184351</v>
      </c>
      <c r="D67" s="65"/>
      <c r="E67" s="78" t="s">
        <v>262</v>
      </c>
      <c r="F67" s="97">
        <v>320</v>
      </c>
      <c r="G67" s="105">
        <f t="shared" si="5"/>
        <v>5.422809693272327</v>
      </c>
      <c r="H67" s="78" t="s">
        <v>262</v>
      </c>
      <c r="L67" s="15">
        <v>5901</v>
      </c>
    </row>
    <row r="68" spans="1:12" ht="12.75">
      <c r="A68" s="82" t="s">
        <v>128</v>
      </c>
      <c r="B68" s="97">
        <v>477</v>
      </c>
      <c r="C68" s="105">
        <f>(B68/$B$37)*100</f>
        <v>11.074994195495705</v>
      </c>
      <c r="D68" s="65"/>
      <c r="E68" s="78" t="s">
        <v>127</v>
      </c>
      <c r="F68" s="97">
        <v>104</v>
      </c>
      <c r="G68" s="105">
        <f t="shared" si="5"/>
        <v>7.630227439471754</v>
      </c>
      <c r="H68" s="78" t="s">
        <v>127</v>
      </c>
      <c r="L68" s="15">
        <v>1363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27</v>
      </c>
      <c r="G69" s="105">
        <f t="shared" si="5"/>
        <v>1.9940915805022157</v>
      </c>
      <c r="H69" s="78" t="s">
        <v>129</v>
      </c>
      <c r="L69" s="15">
        <v>1354</v>
      </c>
    </row>
    <row r="70" spans="1:12" ht="12.75">
      <c r="A70" s="82" t="s">
        <v>376</v>
      </c>
      <c r="B70" s="97">
        <v>218</v>
      </c>
      <c r="C70" s="105">
        <f>(B70/$B$37)*100</f>
        <v>5.061527745530531</v>
      </c>
      <c r="D70" s="65"/>
      <c r="E70" s="78" t="s">
        <v>130</v>
      </c>
      <c r="F70" s="97">
        <v>17</v>
      </c>
      <c r="G70" s="105">
        <f t="shared" si="5"/>
        <v>1.7763845350052248</v>
      </c>
      <c r="H70" s="78" t="s">
        <v>130</v>
      </c>
      <c r="L70" s="15">
        <v>957</v>
      </c>
    </row>
    <row r="71" spans="1:12" ht="13.5" thickBot="1">
      <c r="A71" s="90" t="s">
        <v>371</v>
      </c>
      <c r="B71" s="110">
        <v>14</v>
      </c>
      <c r="C71" s="111">
        <f>(B71/$B$37)*100</f>
        <v>0.325052240538658</v>
      </c>
      <c r="D71" s="91"/>
      <c r="E71" s="92" t="s">
        <v>131</v>
      </c>
      <c r="F71" s="110">
        <v>239</v>
      </c>
      <c r="G71" s="118">
        <f t="shared" si="5"/>
        <v>12.313240597630088</v>
      </c>
      <c r="H71" s="92" t="s">
        <v>131</v>
      </c>
      <c r="L71" s="15">
        <v>1941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3396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3311</v>
      </c>
      <c r="G9" s="81">
        <f>(F9/$F$9)*100</f>
        <v>100</v>
      </c>
      <c r="I9" s="53"/>
    </row>
    <row r="10" spans="1:7" ht="12.75">
      <c r="A10" s="36" t="s">
        <v>137</v>
      </c>
      <c r="B10" s="97">
        <v>1276</v>
      </c>
      <c r="C10" s="105">
        <f aca="true" t="shared" si="0" ref="C10:C18">(B10/$B$8)*100</f>
        <v>37.5736160188457</v>
      </c>
      <c r="E10" s="32" t="s">
        <v>138</v>
      </c>
      <c r="F10" s="97">
        <v>3256</v>
      </c>
      <c r="G10" s="105">
        <f>(F10/$F$9)*100</f>
        <v>98.33887043189368</v>
      </c>
    </row>
    <row r="11" spans="1:7" ht="12.75">
      <c r="A11" s="36" t="s">
        <v>139</v>
      </c>
      <c r="B11" s="97">
        <v>175</v>
      </c>
      <c r="C11" s="105">
        <f t="shared" si="0"/>
        <v>5.153121319199058</v>
      </c>
      <c r="E11" s="32" t="s">
        <v>140</v>
      </c>
      <c r="F11" s="97">
        <v>44</v>
      </c>
      <c r="G11" s="105">
        <f>(F11/$F$9)*100</f>
        <v>1.3289036544850499</v>
      </c>
    </row>
    <row r="12" spans="1:7" ht="12.75">
      <c r="A12" s="36" t="s">
        <v>141</v>
      </c>
      <c r="B12" s="97">
        <v>399</v>
      </c>
      <c r="C12" s="105">
        <f t="shared" si="0"/>
        <v>11.749116607773852</v>
      </c>
      <c r="E12" s="32" t="s">
        <v>142</v>
      </c>
      <c r="F12" s="97">
        <v>11</v>
      </c>
      <c r="G12" s="105">
        <f>(F12/$F$9)*100</f>
        <v>0.33222591362126247</v>
      </c>
    </row>
    <row r="13" spans="1:7" ht="12.75">
      <c r="A13" s="36" t="s">
        <v>143</v>
      </c>
      <c r="B13" s="97">
        <v>256</v>
      </c>
      <c r="C13" s="105">
        <f t="shared" si="0"/>
        <v>7.538280329799764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211</v>
      </c>
      <c r="C14" s="105">
        <f t="shared" si="0"/>
        <v>6.213191990577149</v>
      </c>
      <c r="E14" s="42" t="s">
        <v>145</v>
      </c>
      <c r="F14" s="80">
        <v>1249</v>
      </c>
      <c r="G14" s="81">
        <f>(F14/$F$14)*100</f>
        <v>100</v>
      </c>
    </row>
    <row r="15" spans="1:7" ht="12.75">
      <c r="A15" s="36" t="s">
        <v>146</v>
      </c>
      <c r="B15" s="97">
        <v>161</v>
      </c>
      <c r="C15" s="105">
        <f t="shared" si="0"/>
        <v>4.740871613663133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918</v>
      </c>
      <c r="C16" s="105">
        <f t="shared" si="0"/>
        <v>27.03180212014134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62</v>
      </c>
      <c r="G18" s="105">
        <f t="shared" si="1"/>
        <v>4.963971176941554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364</v>
      </c>
      <c r="G19" s="105">
        <f t="shared" si="1"/>
        <v>29.143314651721376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533</v>
      </c>
      <c r="G20" s="105">
        <f t="shared" si="1"/>
        <v>42.67413931144916</v>
      </c>
    </row>
    <row r="21" spans="1:7" ht="12.75">
      <c r="A21" s="36" t="s">
        <v>156</v>
      </c>
      <c r="B21" s="98">
        <v>32</v>
      </c>
      <c r="C21" s="105">
        <f aca="true" t="shared" si="2" ref="C21:C28">(B21/$B$8)*100</f>
        <v>0.9422850412249705</v>
      </c>
      <c r="E21" s="1" t="s">
        <v>157</v>
      </c>
      <c r="F21" s="97">
        <v>254</v>
      </c>
      <c r="G21" s="105">
        <f t="shared" si="1"/>
        <v>20.336269015212167</v>
      </c>
    </row>
    <row r="22" spans="1:7" ht="12.75">
      <c r="A22" s="36" t="s">
        <v>158</v>
      </c>
      <c r="B22" s="98">
        <v>81</v>
      </c>
      <c r="C22" s="105">
        <f t="shared" si="2"/>
        <v>2.385159010600707</v>
      </c>
      <c r="E22" s="1" t="s">
        <v>159</v>
      </c>
      <c r="F22" s="97">
        <v>36</v>
      </c>
      <c r="G22" s="105">
        <f t="shared" si="1"/>
        <v>2.8823058446757406</v>
      </c>
    </row>
    <row r="23" spans="1:7" ht="12.75">
      <c r="A23" s="36" t="s">
        <v>160</v>
      </c>
      <c r="B23" s="98">
        <v>57</v>
      </c>
      <c r="C23" s="105">
        <f t="shared" si="2"/>
        <v>1.678445229681979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324</v>
      </c>
      <c r="C24" s="105">
        <f t="shared" si="2"/>
        <v>9.540636042402827</v>
      </c>
      <c r="E24" s="1" t="s">
        <v>163</v>
      </c>
      <c r="F24" s="97">
        <v>228800</v>
      </c>
      <c r="G24" s="112" t="s">
        <v>261</v>
      </c>
    </row>
    <row r="25" spans="1:7" ht="12.75">
      <c r="A25" s="36" t="s">
        <v>164</v>
      </c>
      <c r="B25" s="97">
        <v>304</v>
      </c>
      <c r="C25" s="105">
        <f t="shared" si="2"/>
        <v>8.95170789163722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568</v>
      </c>
      <c r="C26" s="105">
        <f t="shared" si="2"/>
        <v>16.725559481743225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905</v>
      </c>
      <c r="C27" s="105">
        <f t="shared" si="2"/>
        <v>26.6489988221437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1125</v>
      </c>
      <c r="C28" s="105">
        <f t="shared" si="2"/>
        <v>33.12720848056537</v>
      </c>
      <c r="E28" s="32" t="s">
        <v>176</v>
      </c>
      <c r="F28" s="97">
        <v>895</v>
      </c>
      <c r="G28" s="105">
        <f aca="true" t="shared" si="3" ref="G28:G35">(F28/$F$14)*100</f>
        <v>71.65732586068854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92</v>
      </c>
      <c r="C31" s="105">
        <f aca="true" t="shared" si="4" ref="C31:C39">(B31/$B$8)*100</f>
        <v>2.7090694935217905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191</v>
      </c>
      <c r="C32" s="105">
        <f t="shared" si="4"/>
        <v>5.624263839811543</v>
      </c>
      <c r="E32" s="32" t="s">
        <v>183</v>
      </c>
      <c r="F32" s="97">
        <v>41</v>
      </c>
      <c r="G32" s="105">
        <f t="shared" si="3"/>
        <v>3.2826261008807047</v>
      </c>
    </row>
    <row r="33" spans="1:7" ht="12.75">
      <c r="A33" s="36" t="s">
        <v>184</v>
      </c>
      <c r="B33" s="97">
        <v>784</v>
      </c>
      <c r="C33" s="105">
        <f t="shared" si="4"/>
        <v>23.08598351001178</v>
      </c>
      <c r="E33" s="32" t="s">
        <v>185</v>
      </c>
      <c r="F33" s="97">
        <v>212</v>
      </c>
      <c r="G33" s="105">
        <f t="shared" si="3"/>
        <v>16.97357886309047</v>
      </c>
    </row>
    <row r="34" spans="1:7" ht="12.75">
      <c r="A34" s="36" t="s">
        <v>186</v>
      </c>
      <c r="B34" s="97">
        <v>488</v>
      </c>
      <c r="C34" s="105">
        <f t="shared" si="4"/>
        <v>14.3698468786808</v>
      </c>
      <c r="E34" s="32" t="s">
        <v>187</v>
      </c>
      <c r="F34" s="97">
        <v>286</v>
      </c>
      <c r="G34" s="105">
        <f t="shared" si="3"/>
        <v>22.898318654923937</v>
      </c>
    </row>
    <row r="35" spans="1:7" ht="12.75">
      <c r="A35" s="36" t="s">
        <v>188</v>
      </c>
      <c r="B35" s="97">
        <v>389</v>
      </c>
      <c r="C35" s="105">
        <f t="shared" si="4"/>
        <v>11.454652532391048</v>
      </c>
      <c r="E35" s="32" t="s">
        <v>189</v>
      </c>
      <c r="F35" s="97">
        <v>356</v>
      </c>
      <c r="G35" s="105">
        <f t="shared" si="3"/>
        <v>28.502802241793436</v>
      </c>
    </row>
    <row r="36" spans="1:7" ht="12.75">
      <c r="A36" s="36" t="s">
        <v>190</v>
      </c>
      <c r="B36" s="97">
        <v>526</v>
      </c>
      <c r="C36" s="105">
        <f t="shared" si="4"/>
        <v>15.488810365135453</v>
      </c>
      <c r="E36" s="32" t="s">
        <v>191</v>
      </c>
      <c r="F36" s="97">
        <v>1670</v>
      </c>
      <c r="G36" s="112" t="s">
        <v>261</v>
      </c>
    </row>
    <row r="37" spans="1:7" ht="12.75">
      <c r="A37" s="36" t="s">
        <v>192</v>
      </c>
      <c r="B37" s="97">
        <v>374</v>
      </c>
      <c r="C37" s="105">
        <f t="shared" si="4"/>
        <v>11.012956419316843</v>
      </c>
      <c r="E37" s="32" t="s">
        <v>193</v>
      </c>
      <c r="F37" s="97">
        <v>354</v>
      </c>
      <c r="G37" s="105">
        <f>(F37/$F$14)*100</f>
        <v>28.34267413931145</v>
      </c>
    </row>
    <row r="38" spans="1:7" ht="12.75">
      <c r="A38" s="36" t="s">
        <v>194</v>
      </c>
      <c r="B38" s="97">
        <v>239</v>
      </c>
      <c r="C38" s="105">
        <f t="shared" si="4"/>
        <v>7.037691401648999</v>
      </c>
      <c r="E38" s="32" t="s">
        <v>191</v>
      </c>
      <c r="F38" s="97">
        <v>604</v>
      </c>
      <c r="G38" s="112" t="s">
        <v>261</v>
      </c>
    </row>
    <row r="39" spans="1:7" ht="12.75">
      <c r="A39" s="36" t="s">
        <v>195</v>
      </c>
      <c r="B39" s="97">
        <v>313</v>
      </c>
      <c r="C39" s="105">
        <f t="shared" si="4"/>
        <v>9.216725559481743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4.9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3311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362</v>
      </c>
      <c r="G43" s="105">
        <f aca="true" t="shared" si="5" ref="G43:G48">(F43/$F$14)*100</f>
        <v>28.98318654923939</v>
      </c>
    </row>
    <row r="44" spans="1:7" ht="12.75">
      <c r="A44" s="36" t="s">
        <v>209</v>
      </c>
      <c r="B44" s="98">
        <v>657</v>
      </c>
      <c r="C44" s="105">
        <f aca="true" t="shared" si="6" ref="C44:C49">(B44/$B$42)*100</f>
        <v>19.842947749924495</v>
      </c>
      <c r="E44" s="32" t="s">
        <v>210</v>
      </c>
      <c r="F44" s="97">
        <v>196</v>
      </c>
      <c r="G44" s="105">
        <f t="shared" si="5"/>
        <v>15.692554043234589</v>
      </c>
    </row>
    <row r="45" spans="1:7" ht="12.75">
      <c r="A45" s="36" t="s">
        <v>211</v>
      </c>
      <c r="B45" s="98">
        <v>1123</v>
      </c>
      <c r="C45" s="105">
        <f t="shared" si="6"/>
        <v>33.917245545152525</v>
      </c>
      <c r="E45" s="32" t="s">
        <v>212</v>
      </c>
      <c r="F45" s="97">
        <v>171</v>
      </c>
      <c r="G45" s="105">
        <f t="shared" si="5"/>
        <v>13.690952762209768</v>
      </c>
    </row>
    <row r="46" spans="1:7" ht="12.75">
      <c r="A46" s="36" t="s">
        <v>213</v>
      </c>
      <c r="B46" s="98">
        <v>512</v>
      </c>
      <c r="C46" s="105">
        <f t="shared" si="6"/>
        <v>15.46360616128058</v>
      </c>
      <c r="E46" s="32" t="s">
        <v>214</v>
      </c>
      <c r="F46" s="97">
        <v>149</v>
      </c>
      <c r="G46" s="105">
        <f t="shared" si="5"/>
        <v>11.929543634907928</v>
      </c>
    </row>
    <row r="47" spans="1:7" ht="12.75">
      <c r="A47" s="36" t="s">
        <v>215</v>
      </c>
      <c r="B47" s="97">
        <v>375</v>
      </c>
      <c r="C47" s="105">
        <f t="shared" si="6"/>
        <v>11.325883418906676</v>
      </c>
      <c r="E47" s="32" t="s">
        <v>216</v>
      </c>
      <c r="F47" s="97">
        <v>100</v>
      </c>
      <c r="G47" s="105">
        <f t="shared" si="5"/>
        <v>8.00640512409928</v>
      </c>
    </row>
    <row r="48" spans="1:7" ht="12.75">
      <c r="A48" s="36" t="s">
        <v>217</v>
      </c>
      <c r="B48" s="97">
        <v>242</v>
      </c>
      <c r="C48" s="105">
        <f t="shared" si="6"/>
        <v>7.308970099667775</v>
      </c>
      <c r="E48" s="32" t="s">
        <v>218</v>
      </c>
      <c r="F48" s="97">
        <v>255</v>
      </c>
      <c r="G48" s="105">
        <f t="shared" si="5"/>
        <v>20.416333066453163</v>
      </c>
    </row>
    <row r="49" spans="1:7" ht="12.75">
      <c r="A49" s="36" t="s">
        <v>219</v>
      </c>
      <c r="B49" s="97">
        <v>402</v>
      </c>
      <c r="C49" s="105">
        <f t="shared" si="6"/>
        <v>12.141347025067956</v>
      </c>
      <c r="E49" s="32" t="s">
        <v>220</v>
      </c>
      <c r="F49" s="97">
        <v>16</v>
      </c>
      <c r="G49" s="105">
        <f>(F49/$F$14)*100</f>
        <v>1.2810248198558847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1668</v>
      </c>
      <c r="G51" s="81">
        <f>(F51/F$51)*100</f>
        <v>100</v>
      </c>
    </row>
    <row r="52" spans="1:7" ht="12.75">
      <c r="A52" s="4" t="s">
        <v>223</v>
      </c>
      <c r="B52" s="97">
        <v>534</v>
      </c>
      <c r="C52" s="105">
        <f>(B52/$B$42)*100</f>
        <v>16.128057988523103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1280</v>
      </c>
      <c r="C53" s="105">
        <f>(B53/$B$42)*100</f>
        <v>38.65901540320145</v>
      </c>
      <c r="E53" s="32" t="s">
        <v>226</v>
      </c>
      <c r="F53" s="97">
        <v>38</v>
      </c>
      <c r="G53" s="105">
        <f>(F53/F$51)*100</f>
        <v>2.278177458033573</v>
      </c>
    </row>
    <row r="54" spans="1:7" ht="12.75">
      <c r="A54" s="4" t="s">
        <v>227</v>
      </c>
      <c r="B54" s="97">
        <v>1201</v>
      </c>
      <c r="C54" s="105">
        <f>(B54/$B$42)*100</f>
        <v>36.27302929628511</v>
      </c>
      <c r="E54" s="32" t="s">
        <v>228</v>
      </c>
      <c r="F54" s="97">
        <v>48</v>
      </c>
      <c r="G54" s="105">
        <f aca="true" t="shared" si="7" ref="G54:G60">(F54/F$51)*100</f>
        <v>2.877697841726619</v>
      </c>
    </row>
    <row r="55" spans="1:7" ht="12.75">
      <c r="A55" s="4" t="s">
        <v>229</v>
      </c>
      <c r="B55" s="97">
        <v>296</v>
      </c>
      <c r="C55" s="105">
        <f>(B55/$B$42)*100</f>
        <v>8.939897311990336</v>
      </c>
      <c r="E55" s="32" t="s">
        <v>230</v>
      </c>
      <c r="F55" s="97">
        <v>110</v>
      </c>
      <c r="G55" s="105">
        <f t="shared" si="7"/>
        <v>6.594724220623502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190</v>
      </c>
      <c r="G56" s="105">
        <f t="shared" si="7"/>
        <v>11.390887290167866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637</v>
      </c>
      <c r="G57" s="105">
        <f t="shared" si="7"/>
        <v>38.189448441247</v>
      </c>
    </row>
    <row r="58" spans="1:7" ht="12.75">
      <c r="A58" s="36" t="s">
        <v>234</v>
      </c>
      <c r="B58" s="97">
        <v>2364</v>
      </c>
      <c r="C58" s="105">
        <f aca="true" t="shared" si="8" ref="C58:C66">(B58/$B$42)*100</f>
        <v>71.39836907278769</v>
      </c>
      <c r="E58" s="32" t="s">
        <v>235</v>
      </c>
      <c r="F58" s="97">
        <v>539</v>
      </c>
      <c r="G58" s="105">
        <f t="shared" si="7"/>
        <v>32.31414868105516</v>
      </c>
    </row>
    <row r="59" spans="1:7" ht="12.75">
      <c r="A59" s="36" t="s">
        <v>236</v>
      </c>
      <c r="B59" s="97">
        <v>63</v>
      </c>
      <c r="C59" s="105">
        <f t="shared" si="8"/>
        <v>1.9027484143763214</v>
      </c>
      <c r="E59" s="32" t="s">
        <v>237</v>
      </c>
      <c r="F59" s="98">
        <v>58</v>
      </c>
      <c r="G59" s="105">
        <f t="shared" si="7"/>
        <v>3.477218225419664</v>
      </c>
    </row>
    <row r="60" spans="1:7" ht="12.75">
      <c r="A60" s="36" t="s">
        <v>238</v>
      </c>
      <c r="B60" s="97">
        <v>243</v>
      </c>
      <c r="C60" s="105">
        <f t="shared" si="8"/>
        <v>7.339172455451526</v>
      </c>
      <c r="E60" s="32" t="s">
        <v>239</v>
      </c>
      <c r="F60" s="97">
        <v>48</v>
      </c>
      <c r="G60" s="105">
        <f t="shared" si="7"/>
        <v>2.877697841726619</v>
      </c>
    </row>
    <row r="61" spans="1:7" ht="12.75">
      <c r="A61" s="36" t="s">
        <v>240</v>
      </c>
      <c r="B61" s="97">
        <v>585</v>
      </c>
      <c r="C61" s="105">
        <f t="shared" si="8"/>
        <v>17.66837813349441</v>
      </c>
      <c r="E61" s="32" t="s">
        <v>163</v>
      </c>
      <c r="F61" s="97">
        <v>905</v>
      </c>
      <c r="G61" s="112" t="s">
        <v>261</v>
      </c>
    </row>
    <row r="62" spans="1:7" ht="12.75">
      <c r="A62" s="36" t="s">
        <v>241</v>
      </c>
      <c r="B62" s="97">
        <v>10</v>
      </c>
      <c r="C62" s="105">
        <f t="shared" si="8"/>
        <v>0.30202355783751134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7</v>
      </c>
      <c r="C63" s="105">
        <f t="shared" si="8"/>
        <v>0.21141649048625794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29</v>
      </c>
      <c r="C65" s="105">
        <f t="shared" si="8"/>
        <v>0.8758683177287828</v>
      </c>
      <c r="E65" s="32" t="s">
        <v>208</v>
      </c>
      <c r="F65" s="97">
        <v>302</v>
      </c>
      <c r="G65" s="105">
        <f aca="true" t="shared" si="9" ref="G65:G71">(F65/F$51)*100</f>
        <v>18.10551558752998</v>
      </c>
    </row>
    <row r="66" spans="1:7" ht="12.75">
      <c r="A66" s="36" t="s">
        <v>247</v>
      </c>
      <c r="B66" s="97">
        <v>10</v>
      </c>
      <c r="C66" s="105">
        <f t="shared" si="8"/>
        <v>0.30202355783751134</v>
      </c>
      <c r="E66" s="32" t="s">
        <v>210</v>
      </c>
      <c r="F66" s="97">
        <v>221</v>
      </c>
      <c r="G66" s="105">
        <f t="shared" si="9"/>
        <v>13.249400479616307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229</v>
      </c>
      <c r="G67" s="105">
        <f t="shared" si="9"/>
        <v>13.729016786570744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201</v>
      </c>
      <c r="G68" s="105">
        <f t="shared" si="9"/>
        <v>12.050359712230216</v>
      </c>
    </row>
    <row r="69" spans="1:7" ht="12.75">
      <c r="A69" s="36" t="s">
        <v>249</v>
      </c>
      <c r="B69" s="97">
        <v>10</v>
      </c>
      <c r="C69" s="105">
        <f>(B69/$B$42)*100</f>
        <v>0.30202355783751134</v>
      </c>
      <c r="E69" s="32" t="s">
        <v>216</v>
      </c>
      <c r="F69" s="97">
        <v>205</v>
      </c>
      <c r="G69" s="105">
        <f t="shared" si="9"/>
        <v>12.290167865707433</v>
      </c>
    </row>
    <row r="70" spans="1:7" ht="12.75">
      <c r="A70" s="36" t="s">
        <v>251</v>
      </c>
      <c r="B70" s="97">
        <v>40</v>
      </c>
      <c r="C70" s="105">
        <f>(B70/$B$42)*100</f>
        <v>1.2080942313500453</v>
      </c>
      <c r="E70" s="32" t="s">
        <v>218</v>
      </c>
      <c r="F70" s="97">
        <v>441</v>
      </c>
      <c r="G70" s="105">
        <f t="shared" si="9"/>
        <v>26.43884892086331</v>
      </c>
    </row>
    <row r="71" spans="1:7" ht="12.75">
      <c r="A71" s="54" t="s">
        <v>252</v>
      </c>
      <c r="B71" s="103">
        <v>10</v>
      </c>
      <c r="C71" s="115">
        <f>(B71/$B$42)*100</f>
        <v>0.30202355783751134</v>
      </c>
      <c r="D71" s="41"/>
      <c r="E71" s="44" t="s">
        <v>220</v>
      </c>
      <c r="F71" s="103">
        <v>69</v>
      </c>
      <c r="G71" s="115">
        <f t="shared" si="9"/>
        <v>4.136690647482014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2002-06-11T13:53:54Z</dcterms:modified>
  <cp:category/>
  <cp:version/>
  <cp:contentType/>
  <cp:contentStatus/>
</cp:coreProperties>
</file>