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<sst xmlns="http://schemas.openxmlformats.org/spreadsheetml/2006/main" count="694" uniqueCount="437">
  <si>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</si>
  <si>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</si>
  <si>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</si>
  <si>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</si>
  <si>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</si>
  <si>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</si>
  <si>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</si>
  <si>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</si>
  <si>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</si>
  <si>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</si>
  <si>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</si>
  <si>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</si>
  <si>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</si>
  <si>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</si>
  <si>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</si>
  <si>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</si>
  <si>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</si>
  <si>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</si>
  <si>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</si>
  <si>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</si>
  <si>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</si>
  <si>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</si>
  <si>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</si>
  <si>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</si>
  <si>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</si>
  <si>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</si>
  <si>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</si>
  <si>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</si>
  <si>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</si>
  <si>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</si>
  <si>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</si>
  <si>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</si>
  <si>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</si>
  <si>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</si>
  <si>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</si>
  <si>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</si>
  <si>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</si>
  <si>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</si>
  <si>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</si>
  <si>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</si>
  <si>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</si>
  <si>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</si>
  <si>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</si>
  <si>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</si>
  <si>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</si>
  <si>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</si>
  <si>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</si>
  <si>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</si>
  <si>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</si>
  <si>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</si>
  <si>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</si>
  <si>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</si>
  <si>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</si>
  <si>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</si>
  <si>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</si>
  <si>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</si>
  <si>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</si>
  <si>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</si>
  <si>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</si>
  <si>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</si>
  <si>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</si>
  <si>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</si>
  <si>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</si>
  <si>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</si>
  <si>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</si>
  <si>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</si>
  <si>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</si>
  <si>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</si>
  <si>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</si>
  <si>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</si>
  <si>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</si>
  <si>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</si>
  <si>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</si>
  <si>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</si>
  <si>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</si>
  <si>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</si>
  <si>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</si>
  <si>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</si>
  <si>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</si>
  <si>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</si>
  <si>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</si>
  <si>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</si>
  <si>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</si>
  <si>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</si>
  <si>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</si>
  <si>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</si>
  <si>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</si>
  <si>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</si>
  <si>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</si>
  <si>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</si>
  <si>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</si>
  <si>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</si>
  <si>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</si>
  <si>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</si>
  <si>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</si>
  <si>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</si>
  <si>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</si>
  <si>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</si>
  <si>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</si>
  <si>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</si>
  <si>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</si>
  <si>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</si>
  <si>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</si>
  <si>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</si>
  <si>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</si>
  <si>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</si>
  <si>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</si>
  <si>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</si>
  <si>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</si>
  <si>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</si>
  <si>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</si>
  <si>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</si>
  <si>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</si>
  <si>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</si>
  <si>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</si>
  <si>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</si>
  <si>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</si>
  <si>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</si>
  <si>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</si>
  <si>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</si>
  <si>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</si>
  <si>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</si>
  <si>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</si>
  <si>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</si>
  <si>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</si>
  <si>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</si>
  <si>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</si>
  <si>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</si>
  <si>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</si>
  <si>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</si>
  <si>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</si>
  <si>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</si>
  <si>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</si>
  <si>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</si>
  <si>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</si>
  <si>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</si>
  <si>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</si>
  <si>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</si>
  <si>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</si>
  <si>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</si>
  <si>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</si>
  <si>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</si>
  <si>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</si>
  <si>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</si>
  <si>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</si>
  <si>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</si>
  <si>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</si>
  <si>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</si>
  <si>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</si>
  <si>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</si>
  <si>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</si>
  <si>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</si>
  <si>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</si>
  <si>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</si>
  <si>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</si>
  <si>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</si>
  <si>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</si>
  <si>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</si>
  <si>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</si>
  <si>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</si>
  <si>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</si>
  <si>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</si>
  <si>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</si>
  <si>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</si>
  <si>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</si>
  <si>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</si>
  <si>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</si>
  <si>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</si>
  <si>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</si>
  <si>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</si>
  <si>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</si>
  <si>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</si>
  <si>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</si>
  <si>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</si>
  <si>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</si>
  <si>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</si>
  <si>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</si>
  <si>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</si>
  <si>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</si>
  <si>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</si>
  <si>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</si>
  <si>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</si>
  <si>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</si>
  <si>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</si>
  <si>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</si>
  <si>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</si>
  <si>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</si>
  <si>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</si>
  <si>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</si>
  <si>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</si>
  <si>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</si>
  <si>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</si>
  <si>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</si>
  <si>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</si>
  <si>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</si>
  <si>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</si>
  <si>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</si>
  <si>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</si>
  <si>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</si>
  <si>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</si>
  <si>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</si>
  <si>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</si>
  <si>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</si>
  <si>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</si>
  <si>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</si>
  <si>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</si>
  <si>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</si>
  <si>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</si>
  <si>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</si>
  <si>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</si>
  <si>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</si>
  <si>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</si>
  <si>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</si>
  <si>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</si>
  <si>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</si>
  <si>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</si>
  <si>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</si>
  <si>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</si>
  <si>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</si>
  <si>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</si>
  <si>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</si>
  <si>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</si>
  <si>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</si>
  <si>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</si>
  <si>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</si>
  <si>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</si>
  <si>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</si>
  <si>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</si>
  <si>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</si>
  <si>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</si>
  <si>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</si>
  <si>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</si>
  <si>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</si>
  <si>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</si>
  <si>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</si>
  <si>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</si>
  <si>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</si>
  <si>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</si>
  <si>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</si>
  <si>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</si>
  <si>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</si>
  <si>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</si>
  <si>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</si>
  <si>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</si>
  <si>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</si>
  <si>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</si>
  <si>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</si>
  <si>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</si>
  <si>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</si>
  <si>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</si>
  <si>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</si>
  <si>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</si>
  <si>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</si>
  <si>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</si>
  <si>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</si>
  <si>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</si>
  <si>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</si>
  <si>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</si>
  <si>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</si>
  <si>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</si>
  <si>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</si>
  <si>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</si>
  <si>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</si>
  <si>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</si>
  <si>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</si>
  <si>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</si>
  <si>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</si>
  <si>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</si>
  <si>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</si>
  <si>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</si>
  <si>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</si>
  <si>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</si>
  <si>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</si>
  <si>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</si>
  <si>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</si>
  <si>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</si>
  <si>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</si>
  <si>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</si>
  <si>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</si>
  <si>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</si>
  <si>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</si>
  <si>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</si>
  <si>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</si>
  <si>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</si>
  <si>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</si>
  <si>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</si>
  <si>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</si>
  <si>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</si>
  <si>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</si>
  <si>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</si>
  <si>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</si>
  <si>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</si>
  <si>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</si>
  <si>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</si>
  <si>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</si>
  <si>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</si>
  <si>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</si>
  <si>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</si>
  <si>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</si>
  <si>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</si>
  <si>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</si>
  <si>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</si>
  <si>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</si>
  <si>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</si>
  <si>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</si>
  <si>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</si>
  <si>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</si>
  <si>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</si>
  <si>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</si>
  <si>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</si>
  <si>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</si>
  <si>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</si>
  <si>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</si>
  <si>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</si>
  <si>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</si>
  <si>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</si>
  <si>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</si>
  <si>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</si>
  <si>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</si>
  <si>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</si>
  <si>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</si>
  <si>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</si>
  <si>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</si>
  <si>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</si>
  <si>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</si>
  <si>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</si>
  <si>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</si>
  <si>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</si>
  <si>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</si>
  <si>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</si>
  <si>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</si>
  <si>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</si>
  <si>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</si>
  <si>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</si>
  <si>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</si>
  <si>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</si>
  <si>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</si>
  <si>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</si>
  <si>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</si>
  <si>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</si>
  <si>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</si>
  <si>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</si>
  <si>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</si>
  <si>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</si>
  <si>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</si>
  <si>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</si>
  <si>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</si>
  <si>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</si>
  <si>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</si>
  <si>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</si>
  <si>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</si>
  <si>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</si>
  <si>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</si>
  <si>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</si>
  <si>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</si>
  <si>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</si>
  <si>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</si>
  <si>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</si>
  <si>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</si>
  <si>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</si>
  <si>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</si>
  <si>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</si>
  <si>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</si>
  <si>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</si>
  <si>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</si>
  <si>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</si>
  <si>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</si>
  <si>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</si>
  <si>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</si>
  <si>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</si>
  <si>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</si>
  <si>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</si>
  <si>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</si>
  <si>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</si>
  <si>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</si>
  <si>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</si>
  <si>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</si>
  <si>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</si>
  <si>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</si>
  <si>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</si>
  <si>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</si>
  <si>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</si>
  <si>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</si>
  <si>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</si>
  <si>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</si>
  <si>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</si>
  <si>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</si>
  <si>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</si>
  <si>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</si>
  <si>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</si>
  <si>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</si>
  <si>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</si>
  <si>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</si>
  <si>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</si>
  <si>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</si>
  <si>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</si>
  <si>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East Orange city, Essex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</si>
  <si>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East Orange city</t>
    </r>
    <r>
      <rPr>
        <b/>
        <sz val="12"/>
        <rFont val="Arial"/>
        <family val="2"/>
      </rPr>
      <t>, Essex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</si>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</sst>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69824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69824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31429</v>
      </c>
      <c r="C9" s="151">
        <f>(B9/$B$7)*100</f>
        <v>45.011743813015585</v>
      </c>
      <c r="D9" s="152"/>
      <c r="E9" s="152" t="s">
        <v>403</v>
      </c>
      <c r="F9" s="150">
        <v>3284</v>
      </c>
      <c r="G9" s="153">
        <f t="shared" si="0"/>
        <v>4.703253895508707</v>
      </c>
    </row>
    <row r="10" spans="1:7" ht="12.75">
      <c r="A10" s="149" t="s">
        <v>404</v>
      </c>
      <c r="B10" s="150">
        <v>38395</v>
      </c>
      <c r="C10" s="151">
        <f>(B10/$B$7)*100</f>
        <v>54.988256186984415</v>
      </c>
      <c r="D10" s="152"/>
      <c r="E10" s="152" t="s">
        <v>405</v>
      </c>
      <c r="F10" s="150">
        <v>196</v>
      </c>
      <c r="G10" s="153">
        <f t="shared" si="0"/>
        <v>0.2807057745187901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1248</v>
      </c>
      <c r="G11" s="153">
        <f t="shared" si="0"/>
        <v>1.7873510540788267</v>
      </c>
    </row>
    <row r="12" spans="1:7" ht="12.75">
      <c r="A12" s="149" t="s">
        <v>407</v>
      </c>
      <c r="B12" s="150">
        <v>5535</v>
      </c>
      <c r="C12" s="151">
        <f aca="true" t="shared" si="1" ref="C12:C24">B12*100/B$7</f>
        <v>7.927073785517874</v>
      </c>
      <c r="D12" s="152"/>
      <c r="E12" s="152" t="s">
        <v>408</v>
      </c>
      <c r="F12" s="150">
        <v>138</v>
      </c>
      <c r="G12" s="153">
        <f t="shared" si="0"/>
        <v>0.1976397800183318</v>
      </c>
    </row>
    <row r="13" spans="1:7" ht="12.75">
      <c r="A13" s="149" t="s">
        <v>409</v>
      </c>
      <c r="B13" s="150">
        <v>5709</v>
      </c>
      <c r="C13" s="151">
        <f t="shared" si="1"/>
        <v>8.176271769019248</v>
      </c>
      <c r="D13" s="152"/>
      <c r="E13" s="152" t="s">
        <v>410</v>
      </c>
      <c r="F13" s="150">
        <v>1702</v>
      </c>
      <c r="G13" s="153">
        <f t="shared" si="0"/>
        <v>2.437557286892759</v>
      </c>
    </row>
    <row r="14" spans="1:7" ht="12.75">
      <c r="A14" s="149" t="s">
        <v>411</v>
      </c>
      <c r="B14" s="150">
        <v>5368</v>
      </c>
      <c r="C14" s="151">
        <f t="shared" si="1"/>
        <v>7.687901008249312</v>
      </c>
      <c r="D14" s="152"/>
      <c r="E14" s="152" t="s">
        <v>412</v>
      </c>
      <c r="F14" s="150">
        <v>66540</v>
      </c>
      <c r="G14" s="153">
        <f t="shared" si="0"/>
        <v>95.29674610449129</v>
      </c>
    </row>
    <row r="15" spans="1:7" ht="12.75">
      <c r="A15" s="149" t="s">
        <v>413</v>
      </c>
      <c r="B15" s="150">
        <v>4863</v>
      </c>
      <c r="C15" s="151">
        <f t="shared" si="1"/>
        <v>6.964653987167736</v>
      </c>
      <c r="D15" s="152"/>
      <c r="E15" s="152" t="s">
        <v>414</v>
      </c>
      <c r="F15" s="150">
        <v>1874</v>
      </c>
      <c r="G15" s="153">
        <f t="shared" si="0"/>
        <v>2.683890925756187</v>
      </c>
    </row>
    <row r="16" spans="1:7" ht="12.75">
      <c r="A16" s="149" t="s">
        <v>415</v>
      </c>
      <c r="B16" s="150">
        <v>5002</v>
      </c>
      <c r="C16" s="151">
        <f t="shared" si="1"/>
        <v>7.163725939505041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10579</v>
      </c>
      <c r="C17" s="151">
        <f t="shared" si="1"/>
        <v>15.150950962419799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10434</v>
      </c>
      <c r="C18" s="151">
        <f t="shared" si="1"/>
        <v>14.943285976168653</v>
      </c>
      <c r="D18" s="152"/>
      <c r="E18" s="143" t="s">
        <v>419</v>
      </c>
      <c r="F18" s="141">
        <v>69824</v>
      </c>
      <c r="G18" s="148">
        <v>100</v>
      </c>
    </row>
    <row r="19" spans="1:7" ht="12.75">
      <c r="A19" s="149" t="s">
        <v>420</v>
      </c>
      <c r="B19" s="150">
        <v>8416</v>
      </c>
      <c r="C19" s="151">
        <f t="shared" si="1"/>
        <v>12.053162236480294</v>
      </c>
      <c r="D19" s="152"/>
      <c r="E19" s="152" t="s">
        <v>421</v>
      </c>
      <c r="F19" s="150">
        <v>68520</v>
      </c>
      <c r="G19" s="153">
        <f aca="true" t="shared" si="2" ref="G19:G30">F19*100/F$18</f>
        <v>98.13244729605866</v>
      </c>
    </row>
    <row r="20" spans="1:7" ht="12.75">
      <c r="A20" s="149" t="s">
        <v>422</v>
      </c>
      <c r="B20" s="150">
        <v>3167</v>
      </c>
      <c r="C20" s="151">
        <f t="shared" si="1"/>
        <v>4.535689734188818</v>
      </c>
      <c r="D20" s="152"/>
      <c r="E20" s="152" t="s">
        <v>423</v>
      </c>
      <c r="F20" s="150">
        <v>26024</v>
      </c>
      <c r="G20" s="153">
        <f t="shared" si="2"/>
        <v>37.270852428964254</v>
      </c>
    </row>
    <row r="21" spans="1:7" ht="12.75">
      <c r="A21" s="149" t="s">
        <v>424</v>
      </c>
      <c r="B21" s="150">
        <v>2906</v>
      </c>
      <c r="C21" s="151">
        <f t="shared" si="1"/>
        <v>4.161892758936755</v>
      </c>
      <c r="D21" s="152"/>
      <c r="E21" s="152" t="s">
        <v>425</v>
      </c>
      <c r="F21" s="150">
        <v>6769</v>
      </c>
      <c r="G21" s="153">
        <f t="shared" si="2"/>
        <v>9.694374427131072</v>
      </c>
    </row>
    <row r="22" spans="1:7" ht="12.75">
      <c r="A22" s="149" t="s">
        <v>426</v>
      </c>
      <c r="B22" s="150">
        <v>4385</v>
      </c>
      <c r="C22" s="151">
        <f t="shared" si="1"/>
        <v>6.280075618698442</v>
      </c>
      <c r="D22" s="152"/>
      <c r="E22" s="152" t="s">
        <v>427</v>
      </c>
      <c r="F22" s="150">
        <v>22191</v>
      </c>
      <c r="G22" s="153">
        <f t="shared" si="2"/>
        <v>31.78133593033914</v>
      </c>
    </row>
    <row r="23" spans="1:7" ht="12.75">
      <c r="A23" s="149" t="s">
        <v>428</v>
      </c>
      <c r="B23" s="150">
        <v>2581</v>
      </c>
      <c r="C23" s="151">
        <f t="shared" si="1"/>
        <v>3.696436755270394</v>
      </c>
      <c r="D23" s="152"/>
      <c r="E23" s="152" t="s">
        <v>429</v>
      </c>
      <c r="F23" s="150">
        <v>14937</v>
      </c>
      <c r="G23" s="153">
        <f t="shared" si="2"/>
        <v>21.39235792850596</v>
      </c>
    </row>
    <row r="24" spans="1:7" ht="12.75">
      <c r="A24" s="149" t="s">
        <v>430</v>
      </c>
      <c r="B24" s="150">
        <v>879</v>
      </c>
      <c r="C24" s="151">
        <f t="shared" si="1"/>
        <v>1.2588794683776352</v>
      </c>
      <c r="D24" s="152"/>
      <c r="E24" s="152" t="s">
        <v>431</v>
      </c>
      <c r="F24" s="150">
        <v>9137</v>
      </c>
      <c r="G24" s="153">
        <f t="shared" si="2"/>
        <v>13.085758478460129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4112</v>
      </c>
      <c r="G25" s="153">
        <f t="shared" si="2"/>
        <v>5.889092575618698</v>
      </c>
    </row>
    <row r="26" spans="1:7" ht="12.75">
      <c r="A26" s="149" t="s">
        <v>433</v>
      </c>
      <c r="B26" s="155">
        <v>33</v>
      </c>
      <c r="C26" s="156" t="s">
        <v>261</v>
      </c>
      <c r="D26" s="152"/>
      <c r="E26" s="157" t="s">
        <v>434</v>
      </c>
      <c r="F26" s="158">
        <v>4399</v>
      </c>
      <c r="G26" s="153">
        <f t="shared" si="2"/>
        <v>6.300126031164069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1903</v>
      </c>
      <c r="G27" s="153">
        <f t="shared" si="2"/>
        <v>2.7254239230064163</v>
      </c>
    </row>
    <row r="28" spans="1:7" ht="12.75">
      <c r="A28" s="149" t="s">
        <v>262</v>
      </c>
      <c r="B28" s="150">
        <v>50188</v>
      </c>
      <c r="C28" s="151">
        <f aca="true" t="shared" si="3" ref="C28:C35">B28*100/B$7</f>
        <v>71.87786434463794</v>
      </c>
      <c r="D28" s="152"/>
      <c r="E28" s="152" t="s">
        <v>436</v>
      </c>
      <c r="F28" s="150">
        <v>1304</v>
      </c>
      <c r="G28" s="153">
        <f t="shared" si="2"/>
        <v>1.8675527039413382</v>
      </c>
    </row>
    <row r="29" spans="1:7" ht="12.75">
      <c r="A29" s="149" t="s">
        <v>0</v>
      </c>
      <c r="B29" s="150">
        <v>21465</v>
      </c>
      <c r="C29" s="151">
        <f t="shared" si="3"/>
        <v>30.741578826764435</v>
      </c>
      <c r="D29" s="152"/>
      <c r="E29" s="152" t="s">
        <v>1</v>
      </c>
      <c r="F29" s="150">
        <v>925</v>
      </c>
      <c r="G29" s="153">
        <f t="shared" si="2"/>
        <v>1.3247593950504124</v>
      </c>
    </row>
    <row r="30" spans="1:7" ht="12.75">
      <c r="A30" s="149" t="s">
        <v>2</v>
      </c>
      <c r="B30" s="150">
        <v>28723</v>
      </c>
      <c r="C30" s="151">
        <f t="shared" si="3"/>
        <v>41.13628551787351</v>
      </c>
      <c r="D30" s="152"/>
      <c r="E30" s="152" t="s">
        <v>3</v>
      </c>
      <c r="F30" s="150">
        <v>379</v>
      </c>
      <c r="G30" s="153">
        <f t="shared" si="2"/>
        <v>0.5427933088909258</v>
      </c>
    </row>
    <row r="31" spans="1:7" ht="12.75">
      <c r="A31" s="149" t="s">
        <v>4</v>
      </c>
      <c r="B31" s="150">
        <v>47327</v>
      </c>
      <c r="C31" s="151">
        <f t="shared" si="3"/>
        <v>67.78041934005499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9557</v>
      </c>
      <c r="C32" s="151">
        <f t="shared" si="3"/>
        <v>13.687270852428965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7845</v>
      </c>
      <c r="C33" s="151">
        <f t="shared" si="3"/>
        <v>11.235391842346472</v>
      </c>
      <c r="D33" s="152"/>
      <c r="E33" s="143" t="s">
        <v>8</v>
      </c>
      <c r="F33" s="141">
        <v>26024</v>
      </c>
      <c r="G33" s="148">
        <v>100</v>
      </c>
    </row>
    <row r="34" spans="1:7" ht="12.75">
      <c r="A34" s="149" t="s">
        <v>0</v>
      </c>
      <c r="B34" s="150">
        <v>2850</v>
      </c>
      <c r="C34" s="151">
        <f t="shared" si="3"/>
        <v>4.081691109074244</v>
      </c>
      <c r="D34" s="152"/>
      <c r="E34" s="152" t="s">
        <v>9</v>
      </c>
      <c r="F34" s="150">
        <v>16079</v>
      </c>
      <c r="G34" s="153">
        <f aca="true" t="shared" si="4" ref="G34:G42">F34*100/F$33</f>
        <v>61.785275130648635</v>
      </c>
    </row>
    <row r="35" spans="1:7" ht="12.75">
      <c r="A35" s="149" t="s">
        <v>2</v>
      </c>
      <c r="B35" s="150">
        <v>4995</v>
      </c>
      <c r="C35" s="151">
        <f t="shared" si="3"/>
        <v>7.1537007332722276</v>
      </c>
      <c r="D35" s="152"/>
      <c r="E35" s="152" t="s">
        <v>10</v>
      </c>
      <c r="F35" s="150">
        <v>8299</v>
      </c>
      <c r="G35" s="153">
        <f t="shared" si="4"/>
        <v>31.889794036274207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6769</v>
      </c>
      <c r="G36" s="153">
        <f t="shared" si="4"/>
        <v>26.010605594835535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3124</v>
      </c>
      <c r="G37" s="153">
        <f t="shared" si="4"/>
        <v>12.004303719643406</v>
      </c>
    </row>
    <row r="38" spans="1:7" ht="12.75">
      <c r="A38" s="163" t="s">
        <v>13</v>
      </c>
      <c r="B38" s="150">
        <v>67171</v>
      </c>
      <c r="C38" s="151">
        <f aca="true" t="shared" si="5" ref="C38:C56">B38*100/B$7</f>
        <v>96.20044683776352</v>
      </c>
      <c r="D38" s="152"/>
      <c r="E38" s="152" t="s">
        <v>14</v>
      </c>
      <c r="F38" s="150">
        <v>7490</v>
      </c>
      <c r="G38" s="153">
        <f t="shared" si="4"/>
        <v>28.781125115278204</v>
      </c>
    </row>
    <row r="39" spans="1:7" ht="12.75">
      <c r="A39" s="149" t="s">
        <v>15</v>
      </c>
      <c r="B39" s="150">
        <v>2683</v>
      </c>
      <c r="C39" s="151">
        <f t="shared" si="5"/>
        <v>3.842518331805683</v>
      </c>
      <c r="D39" s="152"/>
      <c r="E39" s="152" t="s">
        <v>10</v>
      </c>
      <c r="F39" s="150">
        <v>4336</v>
      </c>
      <c r="G39" s="153">
        <f t="shared" si="4"/>
        <v>16.66154319090071</v>
      </c>
    </row>
    <row r="40" spans="1:7" ht="12.75">
      <c r="A40" s="149" t="s">
        <v>16</v>
      </c>
      <c r="B40" s="150">
        <v>62462</v>
      </c>
      <c r="C40" s="151">
        <f t="shared" si="5"/>
        <v>89.45634738771768</v>
      </c>
      <c r="D40" s="152"/>
      <c r="E40" s="152" t="s">
        <v>17</v>
      </c>
      <c r="F40" s="150">
        <v>9945</v>
      </c>
      <c r="G40" s="153">
        <f t="shared" si="4"/>
        <v>38.214724869351365</v>
      </c>
    </row>
    <row r="41" spans="1:7" ht="12.75">
      <c r="A41" s="149" t="s">
        <v>18</v>
      </c>
      <c r="B41" s="150">
        <v>177</v>
      </c>
      <c r="C41" s="151">
        <f t="shared" si="5"/>
        <v>0.25349450045829514</v>
      </c>
      <c r="D41" s="152"/>
      <c r="E41" s="152" t="s">
        <v>19</v>
      </c>
      <c r="F41" s="150">
        <v>8584</v>
      </c>
      <c r="G41" s="153">
        <f t="shared" si="4"/>
        <v>32.984936981248076</v>
      </c>
    </row>
    <row r="42" spans="1:7" ht="12.75">
      <c r="A42" s="149" t="s">
        <v>20</v>
      </c>
      <c r="B42" s="150">
        <v>302</v>
      </c>
      <c r="C42" s="151">
        <f t="shared" si="5"/>
        <v>0.4325160403299725</v>
      </c>
      <c r="D42" s="152"/>
      <c r="E42" s="152" t="s">
        <v>21</v>
      </c>
      <c r="F42" s="150">
        <v>2864</v>
      </c>
      <c r="G42" s="153">
        <f t="shared" si="4"/>
        <v>11.005225945281278</v>
      </c>
    </row>
    <row r="43" spans="1:7" ht="12.75">
      <c r="A43" s="149" t="s">
        <v>22</v>
      </c>
      <c r="B43" s="150">
        <v>137</v>
      </c>
      <c r="C43" s="151">
        <f t="shared" si="5"/>
        <v>0.19620760769935838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34</v>
      </c>
      <c r="C44" s="151">
        <f t="shared" si="5"/>
        <v>0.04869385884509624</v>
      </c>
      <c r="D44" s="152"/>
      <c r="E44" s="152" t="s">
        <v>24</v>
      </c>
      <c r="F44" s="160">
        <v>10289</v>
      </c>
      <c r="G44" s="164">
        <f>F44*100/F33</f>
        <v>39.53658161696895</v>
      </c>
    </row>
    <row r="45" spans="1:7" ht="12.75">
      <c r="A45" s="149" t="s">
        <v>25</v>
      </c>
      <c r="B45" s="150">
        <v>89</v>
      </c>
      <c r="C45" s="151">
        <f t="shared" si="5"/>
        <v>0.12746333638863427</v>
      </c>
      <c r="D45" s="152"/>
      <c r="E45" s="152" t="s">
        <v>26</v>
      </c>
      <c r="F45" s="160">
        <v>6072</v>
      </c>
      <c r="G45" s="164">
        <f>F45*100/F33</f>
        <v>23.33230863818014</v>
      </c>
    </row>
    <row r="46" spans="1:7" ht="12.75">
      <c r="A46" s="149" t="s">
        <v>27</v>
      </c>
      <c r="B46" s="150">
        <v>4</v>
      </c>
      <c r="C46" s="151">
        <f t="shared" si="5"/>
        <v>0.0057286892758936754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</v>
      </c>
      <c r="C47" s="151">
        <f t="shared" si="5"/>
        <v>0.0028643446379468377</v>
      </c>
      <c r="D47" s="152"/>
      <c r="E47" s="152" t="s">
        <v>29</v>
      </c>
      <c r="F47" s="165">
        <v>2.63</v>
      </c>
      <c r="G47" s="166" t="s">
        <v>261</v>
      </c>
    </row>
    <row r="48" spans="1:7" ht="12.75">
      <c r="A48" s="149" t="s">
        <v>30</v>
      </c>
      <c r="B48" s="150">
        <v>14</v>
      </c>
      <c r="C48" s="151">
        <f t="shared" si="5"/>
        <v>0.020050412465627863</v>
      </c>
      <c r="D48" s="152"/>
      <c r="E48" s="152" t="s">
        <v>31</v>
      </c>
      <c r="F48" s="145">
        <v>3.37</v>
      </c>
      <c r="G48" s="166" t="s">
        <v>261</v>
      </c>
    </row>
    <row r="49" spans="1:7" ht="12.75">
      <c r="A49" s="149" t="s">
        <v>32</v>
      </c>
      <c r="B49" s="150">
        <v>22</v>
      </c>
      <c r="C49" s="151">
        <f t="shared" si="5"/>
        <v>0.031507791017415215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51</v>
      </c>
      <c r="C50" s="151">
        <f t="shared" si="5"/>
        <v>0.07304078826764436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10</v>
      </c>
      <c r="C51" s="151">
        <f t="shared" si="5"/>
        <v>0.014321723189734188</v>
      </c>
      <c r="D51" s="152"/>
      <c r="E51" s="143" t="s">
        <v>36</v>
      </c>
      <c r="F51" s="141">
        <v>28485</v>
      </c>
      <c r="G51" s="148">
        <v>100</v>
      </c>
    </row>
    <row r="52" spans="1:7" ht="12.75">
      <c r="A52" s="149" t="s">
        <v>37</v>
      </c>
      <c r="B52" s="150">
        <v>4</v>
      </c>
      <c r="C52" s="151">
        <f t="shared" si="5"/>
        <v>0.0057286892758936754</v>
      </c>
      <c r="D52" s="152"/>
      <c r="E52" s="152" t="s">
        <v>38</v>
      </c>
      <c r="F52" s="150">
        <v>26024</v>
      </c>
      <c r="G52" s="153">
        <f>F52*100/F$51</f>
        <v>91.36036510444093</v>
      </c>
    </row>
    <row r="53" spans="1:7" ht="12.75">
      <c r="A53" s="149" t="s">
        <v>39</v>
      </c>
      <c r="B53" s="150">
        <v>14</v>
      </c>
      <c r="C53" s="151">
        <f t="shared" si="5"/>
        <v>0.020050412465627863</v>
      </c>
      <c r="D53" s="152"/>
      <c r="E53" s="152" t="s">
        <v>40</v>
      </c>
      <c r="F53" s="150">
        <v>2461</v>
      </c>
      <c r="G53" s="153">
        <f>F53*100/F$51</f>
        <v>8.639634895559066</v>
      </c>
    </row>
    <row r="54" spans="1:7" ht="12.75">
      <c r="A54" s="149" t="s">
        <v>41</v>
      </c>
      <c r="B54" s="150">
        <v>23</v>
      </c>
      <c r="C54" s="151">
        <f t="shared" si="5"/>
        <v>0.032939963336388635</v>
      </c>
      <c r="D54" s="152"/>
      <c r="E54" s="152" t="s">
        <v>42</v>
      </c>
      <c r="F54" s="150">
        <v>25</v>
      </c>
      <c r="G54" s="153">
        <f>F54*100/F$51</f>
        <v>0.0877654906090925</v>
      </c>
    </row>
    <row r="55" spans="1:7" ht="12.75">
      <c r="A55" s="149" t="s">
        <v>43</v>
      </c>
      <c r="B55" s="150">
        <v>1496</v>
      </c>
      <c r="C55" s="151">
        <f t="shared" si="5"/>
        <v>2.1425297891842345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2653</v>
      </c>
      <c r="C56" s="151">
        <f t="shared" si="5"/>
        <v>3.79955316223648</v>
      </c>
      <c r="D56" s="152"/>
      <c r="E56" s="152" t="s">
        <v>45</v>
      </c>
      <c r="F56" s="167">
        <v>2.3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6.8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3163</v>
      </c>
      <c r="C60" s="168">
        <f>B60*100/B7</f>
        <v>4.529961044912924</v>
      </c>
      <c r="D60" s="152"/>
      <c r="E60" s="143" t="s">
        <v>51</v>
      </c>
      <c r="F60" s="141">
        <v>26024</v>
      </c>
      <c r="G60" s="148">
        <v>100</v>
      </c>
    </row>
    <row r="61" spans="1:7" ht="12.75">
      <c r="A61" s="149" t="s">
        <v>52</v>
      </c>
      <c r="B61" s="160">
        <v>64797</v>
      </c>
      <c r="C61" s="168">
        <f>B61*100/B7</f>
        <v>92.80046975252063</v>
      </c>
      <c r="D61" s="152"/>
      <c r="E61" s="152" t="s">
        <v>53</v>
      </c>
      <c r="F61" s="150">
        <v>6918</v>
      </c>
      <c r="G61" s="153">
        <f>F61*100/F$60</f>
        <v>26.583154011681525</v>
      </c>
    </row>
    <row r="62" spans="1:7" ht="12.75">
      <c r="A62" s="149" t="s">
        <v>54</v>
      </c>
      <c r="B62" s="160">
        <v>624</v>
      </c>
      <c r="C62" s="168">
        <f>B62*100/B7</f>
        <v>0.8936755270394133</v>
      </c>
      <c r="D62" s="152"/>
      <c r="E62" s="152" t="s">
        <v>55</v>
      </c>
      <c r="F62" s="150">
        <v>19106</v>
      </c>
      <c r="G62" s="153">
        <f>F62*100/F$60</f>
        <v>73.41684598831847</v>
      </c>
    </row>
    <row r="63" spans="1:7" ht="12.75">
      <c r="A63" s="149" t="s">
        <v>56</v>
      </c>
      <c r="B63" s="160">
        <v>475</v>
      </c>
      <c r="C63" s="168">
        <f>B63*100/B7</f>
        <v>0.680281851512374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211</v>
      </c>
      <c r="C64" s="168">
        <f>B64*100/B7</f>
        <v>0.3021883593033914</v>
      </c>
      <c r="D64" s="152"/>
      <c r="E64" s="152" t="s">
        <v>58</v>
      </c>
      <c r="F64" s="145">
        <v>3.27</v>
      </c>
      <c r="G64" s="166" t="s">
        <v>261</v>
      </c>
    </row>
    <row r="65" spans="1:7" ht="13.5" thickBot="1">
      <c r="A65" s="171" t="s">
        <v>59</v>
      </c>
      <c r="B65" s="172">
        <v>3391</v>
      </c>
      <c r="C65" s="173">
        <f>B65*100/B7</f>
        <v>4.856496333638863</v>
      </c>
      <c r="D65" s="174"/>
      <c r="E65" s="174" t="s">
        <v>60</v>
      </c>
      <c r="F65" s="175">
        <v>2.4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69904</v>
      </c>
      <c r="G9" s="33">
        <f>(F9/$F$9)*100</f>
        <v>100</v>
      </c>
    </row>
    <row r="10" spans="1:7" ht="12.75">
      <c r="A10" s="29" t="s">
        <v>269</v>
      </c>
      <c r="B10" s="93">
        <v>20704</v>
      </c>
      <c r="C10" s="33">
        <f aca="true" t="shared" si="0" ref="C10:C15">(B10/$B$10)*100</f>
        <v>100</v>
      </c>
      <c r="E10" s="34" t="s">
        <v>270</v>
      </c>
      <c r="F10" s="97">
        <v>57145</v>
      </c>
      <c r="G10" s="84">
        <f aca="true" t="shared" si="1" ref="G10:G16">(F10/$F$9)*100</f>
        <v>81.74782558937972</v>
      </c>
    </row>
    <row r="11" spans="1:7" ht="12.75">
      <c r="A11" s="36" t="s">
        <v>271</v>
      </c>
      <c r="B11" s="98">
        <v>1761</v>
      </c>
      <c r="C11" s="35">
        <f t="shared" si="0"/>
        <v>8.505602782071097</v>
      </c>
      <c r="E11" s="34" t="s">
        <v>272</v>
      </c>
      <c r="F11" s="97">
        <v>56022</v>
      </c>
      <c r="G11" s="84">
        <f t="shared" si="1"/>
        <v>80.14133669031816</v>
      </c>
    </row>
    <row r="12" spans="1:7" ht="12.75">
      <c r="A12" s="36" t="s">
        <v>273</v>
      </c>
      <c r="B12" s="98">
        <v>1165</v>
      </c>
      <c r="C12" s="35">
        <f t="shared" si="0"/>
        <v>5.626931993817619</v>
      </c>
      <c r="E12" s="34" t="s">
        <v>274</v>
      </c>
      <c r="F12" s="97">
        <v>39270</v>
      </c>
      <c r="G12" s="84">
        <f t="shared" si="1"/>
        <v>56.17704280155642</v>
      </c>
    </row>
    <row r="13" spans="1:7" ht="12.75">
      <c r="A13" s="36" t="s">
        <v>275</v>
      </c>
      <c r="B13" s="98">
        <v>9196</v>
      </c>
      <c r="C13" s="35">
        <f t="shared" si="0"/>
        <v>44.41653786707882</v>
      </c>
      <c r="E13" s="34" t="s">
        <v>276</v>
      </c>
      <c r="F13" s="97">
        <v>16752</v>
      </c>
      <c r="G13" s="84">
        <f t="shared" si="1"/>
        <v>23.96429388876173</v>
      </c>
    </row>
    <row r="14" spans="1:7" ht="12.75">
      <c r="A14" s="36" t="s">
        <v>277</v>
      </c>
      <c r="B14" s="98">
        <v>4591</v>
      </c>
      <c r="C14" s="35">
        <f t="shared" si="0"/>
        <v>22.17445904173107</v>
      </c>
      <c r="E14" s="34" t="s">
        <v>166</v>
      </c>
      <c r="F14" s="97">
        <v>1123</v>
      </c>
      <c r="G14" s="84">
        <f t="shared" si="1"/>
        <v>1.60648889906157</v>
      </c>
    </row>
    <row r="15" spans="1:7" ht="12.75">
      <c r="A15" s="36" t="s">
        <v>324</v>
      </c>
      <c r="B15" s="97">
        <v>3991</v>
      </c>
      <c r="C15" s="35">
        <f t="shared" si="0"/>
        <v>19.27646831530139</v>
      </c>
      <c r="E15" s="34" t="s">
        <v>278</v>
      </c>
      <c r="F15" s="97">
        <v>12759</v>
      </c>
      <c r="G15" s="84">
        <f t="shared" si="1"/>
        <v>18.252174410620277</v>
      </c>
    </row>
    <row r="16" spans="1:7" ht="12.75">
      <c r="A16" s="36"/>
      <c r="B16" s="93" t="s">
        <v>250</v>
      </c>
      <c r="C16" s="10"/>
      <c r="E16" s="34" t="s">
        <v>279</v>
      </c>
      <c r="F16" s="98">
        <v>5293</v>
      </c>
      <c r="G16" s="84">
        <f t="shared" si="1"/>
        <v>7.571812771801327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5879</v>
      </c>
      <c r="G17" s="84">
        <f>(F17/$F$9)*100</f>
        <v>8.410105287251088</v>
      </c>
    </row>
    <row r="18" spans="1:7" ht="12.75">
      <c r="A18" s="29" t="s">
        <v>282</v>
      </c>
      <c r="B18" s="93">
        <v>43509</v>
      </c>
      <c r="C18" s="33">
        <f>(B18/$B$18)*100</f>
        <v>100</v>
      </c>
      <c r="E18" s="34" t="s">
        <v>283</v>
      </c>
      <c r="F18" s="97">
        <v>6880</v>
      </c>
      <c r="G18" s="84">
        <f>(F18/$F$9)*100</f>
        <v>9.842069123369193</v>
      </c>
    </row>
    <row r="19" spans="1:7" ht="12.75">
      <c r="A19" s="36" t="s">
        <v>284</v>
      </c>
      <c r="B19" s="97">
        <v>3257</v>
      </c>
      <c r="C19" s="84">
        <f aca="true" t="shared" si="2" ref="C19:C25">(B19/$B$18)*100</f>
        <v>7.485807534073411</v>
      </c>
      <c r="E19" s="34"/>
      <c r="F19" s="97" t="s">
        <v>250</v>
      </c>
      <c r="G19" s="84"/>
    </row>
    <row r="20" spans="1:7" ht="12.75">
      <c r="A20" s="36" t="s">
        <v>285</v>
      </c>
      <c r="B20" s="97">
        <v>8770</v>
      </c>
      <c r="C20" s="84">
        <f t="shared" si="2"/>
        <v>20.15674917833092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13502</v>
      </c>
      <c r="C21" s="84">
        <f t="shared" si="2"/>
        <v>31.03265990944402</v>
      </c>
      <c r="E21" s="38" t="s">
        <v>167</v>
      </c>
      <c r="F21" s="80">
        <v>12759</v>
      </c>
      <c r="G21" s="33">
        <f>(F21/$F$21)*100</f>
        <v>100</v>
      </c>
    </row>
    <row r="22" spans="1:7" ht="12.75">
      <c r="A22" s="36" t="s">
        <v>302</v>
      </c>
      <c r="B22" s="97">
        <v>9323</v>
      </c>
      <c r="C22" s="84">
        <f t="shared" si="2"/>
        <v>21.427750580339698</v>
      </c>
      <c r="E22" s="34" t="s">
        <v>303</v>
      </c>
      <c r="F22" s="97">
        <v>376</v>
      </c>
      <c r="G22" s="84">
        <f aca="true" t="shared" si="3" ref="G22:G27">(F22/$F$21)*100</f>
        <v>2.9469394153146795</v>
      </c>
    </row>
    <row r="23" spans="1:7" ht="12.75">
      <c r="A23" s="36" t="s">
        <v>304</v>
      </c>
      <c r="B23" s="97">
        <v>2112</v>
      </c>
      <c r="C23" s="84">
        <f t="shared" si="2"/>
        <v>4.854168103151072</v>
      </c>
      <c r="E23" s="34" t="s">
        <v>305</v>
      </c>
      <c r="F23" s="97">
        <v>325</v>
      </c>
      <c r="G23" s="84">
        <f t="shared" si="3"/>
        <v>2.5472215690884865</v>
      </c>
    </row>
    <row r="24" spans="1:7" ht="12.75">
      <c r="A24" s="36" t="s">
        <v>306</v>
      </c>
      <c r="B24" s="97">
        <v>4574</v>
      </c>
      <c r="C24" s="84">
        <f t="shared" si="2"/>
        <v>10.512767473396309</v>
      </c>
      <c r="E24" s="34" t="s">
        <v>307</v>
      </c>
      <c r="F24" s="97">
        <v>1446</v>
      </c>
      <c r="G24" s="84">
        <f t="shared" si="3"/>
        <v>11.333176581236774</v>
      </c>
    </row>
    <row r="25" spans="1:7" ht="12.75">
      <c r="A25" s="36" t="s">
        <v>308</v>
      </c>
      <c r="B25" s="97">
        <v>1971</v>
      </c>
      <c r="C25" s="84">
        <f t="shared" si="2"/>
        <v>4.530097221264566</v>
      </c>
      <c r="E25" s="34" t="s">
        <v>309</v>
      </c>
      <c r="F25" s="97">
        <v>6</v>
      </c>
      <c r="G25" s="84">
        <f t="shared" si="3"/>
        <v>0.04702562896778745</v>
      </c>
    </row>
    <row r="26" spans="1:7" ht="12.75">
      <c r="A26" s="36"/>
      <c r="B26" s="93" t="s">
        <v>250</v>
      </c>
      <c r="C26" s="35"/>
      <c r="E26" s="34" t="s">
        <v>310</v>
      </c>
      <c r="F26" s="97">
        <v>10535</v>
      </c>
      <c r="G26" s="84">
        <f t="shared" si="3"/>
        <v>82.56916686260679</v>
      </c>
    </row>
    <row r="27" spans="1:7" ht="12.75">
      <c r="A27" s="36" t="s">
        <v>311</v>
      </c>
      <c r="B27" s="108">
        <v>72.4</v>
      </c>
      <c r="C27" s="37" t="s">
        <v>261</v>
      </c>
      <c r="E27" s="34" t="s">
        <v>312</v>
      </c>
      <c r="F27" s="97">
        <v>71</v>
      </c>
      <c r="G27" s="84">
        <f t="shared" si="3"/>
        <v>0.5564699427854847</v>
      </c>
    </row>
    <row r="28" spans="1:7" ht="12.75">
      <c r="A28" s="36" t="s">
        <v>313</v>
      </c>
      <c r="B28" s="108">
        <v>15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64257</v>
      </c>
      <c r="G30" s="33">
        <f>(F30/$F$30)*100</f>
        <v>100</v>
      </c>
      <c r="J30" s="39"/>
    </row>
    <row r="31" spans="1:10" ht="12.75">
      <c r="A31" s="95" t="s">
        <v>296</v>
      </c>
      <c r="B31" s="93">
        <v>53134</v>
      </c>
      <c r="C31" s="33">
        <f>(B31/$B$31)*100</f>
        <v>100</v>
      </c>
      <c r="E31" s="34" t="s">
        <v>317</v>
      </c>
      <c r="F31" s="97">
        <v>54431</v>
      </c>
      <c r="G31" s="101">
        <f>(F31/$F$30)*100</f>
        <v>84.70828080987285</v>
      </c>
      <c r="J31" s="39"/>
    </row>
    <row r="32" spans="1:10" ht="12.75">
      <c r="A32" s="36" t="s">
        <v>318</v>
      </c>
      <c r="B32" s="97">
        <v>23322</v>
      </c>
      <c r="C32" s="10">
        <f>(B32/$B$31)*100</f>
        <v>43.892799337523996</v>
      </c>
      <c r="E32" s="34" t="s">
        <v>319</v>
      </c>
      <c r="F32" s="97">
        <v>9826</v>
      </c>
      <c r="G32" s="101">
        <f aca="true" t="shared" si="4" ref="G32:G39">(F32/$F$30)*100</f>
        <v>15.291719190127145</v>
      </c>
      <c r="J32" s="39"/>
    </row>
    <row r="33" spans="1:10" ht="12.75">
      <c r="A33" s="36" t="s">
        <v>320</v>
      </c>
      <c r="B33" s="97">
        <v>16715</v>
      </c>
      <c r="C33" s="10">
        <f aca="true" t="shared" si="5" ref="C33:C38">(B33/$B$31)*100</f>
        <v>31.45820002258441</v>
      </c>
      <c r="E33" s="34" t="s">
        <v>321</v>
      </c>
      <c r="F33" s="97">
        <v>3863</v>
      </c>
      <c r="G33" s="101">
        <f t="shared" si="4"/>
        <v>6.011796380160916</v>
      </c>
      <c r="J33" s="39"/>
    </row>
    <row r="34" spans="1:7" ht="12.75">
      <c r="A34" s="36" t="s">
        <v>322</v>
      </c>
      <c r="B34" s="97">
        <v>3237</v>
      </c>
      <c r="C34" s="10">
        <f t="shared" si="5"/>
        <v>6.09214438965634</v>
      </c>
      <c r="E34" s="34" t="s">
        <v>323</v>
      </c>
      <c r="F34" s="97">
        <v>3369</v>
      </c>
      <c r="G34" s="101">
        <f t="shared" si="4"/>
        <v>5.243008543816238</v>
      </c>
    </row>
    <row r="35" spans="1:7" ht="12.75">
      <c r="A35" s="36" t="s">
        <v>325</v>
      </c>
      <c r="B35" s="97">
        <v>4704</v>
      </c>
      <c r="C35" s="10">
        <f t="shared" si="5"/>
        <v>8.853088417962134</v>
      </c>
      <c r="E35" s="34" t="s">
        <v>321</v>
      </c>
      <c r="F35" s="97">
        <v>1419</v>
      </c>
      <c r="G35" s="101">
        <f t="shared" si="4"/>
        <v>2.2083197161398758</v>
      </c>
    </row>
    <row r="36" spans="1:7" ht="12.75">
      <c r="A36" s="36" t="s">
        <v>297</v>
      </c>
      <c r="B36" s="97">
        <v>3832</v>
      </c>
      <c r="C36" s="10">
        <f t="shared" si="5"/>
        <v>7.211954680618812</v>
      </c>
      <c r="E36" s="34" t="s">
        <v>327</v>
      </c>
      <c r="F36" s="97">
        <v>4926</v>
      </c>
      <c r="G36" s="101">
        <f t="shared" si="4"/>
        <v>7.666090853914749</v>
      </c>
    </row>
    <row r="37" spans="1:7" ht="12.75">
      <c r="A37" s="36" t="s">
        <v>326</v>
      </c>
      <c r="B37" s="97">
        <v>5156</v>
      </c>
      <c r="C37" s="10">
        <f t="shared" si="5"/>
        <v>9.70376783227312</v>
      </c>
      <c r="E37" s="34" t="s">
        <v>321</v>
      </c>
      <c r="F37" s="97">
        <v>2147</v>
      </c>
      <c r="G37" s="101">
        <f t="shared" si="4"/>
        <v>3.3412702118057176</v>
      </c>
    </row>
    <row r="38" spans="1:7" ht="12.75">
      <c r="A38" s="36" t="s">
        <v>297</v>
      </c>
      <c r="B38" s="97">
        <v>3124</v>
      </c>
      <c r="C38" s="10">
        <f t="shared" si="5"/>
        <v>5.879474536078594</v>
      </c>
      <c r="E38" s="34" t="s">
        <v>259</v>
      </c>
      <c r="F38" s="97">
        <v>172</v>
      </c>
      <c r="G38" s="101">
        <f t="shared" si="4"/>
        <v>0.26767511710786374</v>
      </c>
    </row>
    <row r="39" spans="1:7" ht="12.75">
      <c r="A39" s="36"/>
      <c r="B39" s="97" t="s">
        <v>250</v>
      </c>
      <c r="C39" s="10"/>
      <c r="E39" s="34" t="s">
        <v>321</v>
      </c>
      <c r="F39" s="97">
        <v>50</v>
      </c>
      <c r="G39" s="101">
        <f t="shared" si="4"/>
        <v>0.07781253404298363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3181</v>
      </c>
      <c r="C42" s="33">
        <f>(B42/$B$42)*100</f>
        <v>100</v>
      </c>
      <c r="E42" s="31" t="s">
        <v>268</v>
      </c>
      <c r="F42" s="80">
        <v>69904</v>
      </c>
      <c r="G42" s="99">
        <f>(F42/$F$42)*100</f>
        <v>100</v>
      </c>
      <c r="I42" s="39"/>
    </row>
    <row r="43" spans="1:7" ht="12.75">
      <c r="A43" s="36" t="s">
        <v>301</v>
      </c>
      <c r="B43" s="98">
        <v>1511</v>
      </c>
      <c r="C43" s="102">
        <f>(B43/$B$42)*100</f>
        <v>47.5007859163785</v>
      </c>
      <c r="E43" s="60" t="s">
        <v>168</v>
      </c>
      <c r="F43" s="106">
        <v>58649</v>
      </c>
      <c r="G43" s="107">
        <f aca="true" t="shared" si="6" ref="G43:G71">(F43/$F$42)*100</f>
        <v>83.89934767681392</v>
      </c>
    </row>
    <row r="44" spans="1:7" ht="12.75">
      <c r="A44" s="36"/>
      <c r="B44" s="93" t="s">
        <v>250</v>
      </c>
      <c r="C44" s="10"/>
      <c r="E44" s="1" t="s">
        <v>329</v>
      </c>
      <c r="F44" s="97">
        <v>100</v>
      </c>
      <c r="G44" s="101">
        <f t="shared" si="6"/>
        <v>0.14305333028152895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50167</v>
      </c>
      <c r="C46" s="33">
        <f>(B46/$B$46)*100</f>
        <v>100</v>
      </c>
      <c r="E46" s="1" t="s">
        <v>332</v>
      </c>
      <c r="F46" s="97">
        <v>6</v>
      </c>
      <c r="G46" s="101">
        <f t="shared" si="6"/>
        <v>0.008583199816891738</v>
      </c>
    </row>
    <row r="47" spans="1:7" ht="12.75">
      <c r="A47" s="36" t="s">
        <v>333</v>
      </c>
      <c r="B47" s="97">
        <v>4116</v>
      </c>
      <c r="C47" s="10">
        <f>(B47/$B$46)*100</f>
        <v>8.204596647198358</v>
      </c>
      <c r="E47" s="1" t="s">
        <v>334</v>
      </c>
      <c r="F47" s="97">
        <v>76</v>
      </c>
      <c r="G47" s="101">
        <f t="shared" si="6"/>
        <v>0.10872053101396201</v>
      </c>
    </row>
    <row r="48" spans="1:7" ht="12.75">
      <c r="A48" s="36"/>
      <c r="B48" s="93" t="s">
        <v>250</v>
      </c>
      <c r="C48" s="10"/>
      <c r="E48" s="1" t="s">
        <v>335</v>
      </c>
      <c r="F48" s="97">
        <v>180</v>
      </c>
      <c r="G48" s="101">
        <f t="shared" si="6"/>
        <v>0.2574959945067521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87</v>
      </c>
      <c r="G49" s="101">
        <f t="shared" si="6"/>
        <v>0.12445639734493018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21</v>
      </c>
      <c r="G50" s="101">
        <f t="shared" si="6"/>
        <v>0.03004119935912108</v>
      </c>
    </row>
    <row r="51" spans="1:7" ht="12.75">
      <c r="A51" s="5" t="s">
        <v>338</v>
      </c>
      <c r="B51" s="93">
        <v>16610</v>
      </c>
      <c r="C51" s="33">
        <f>(B51/$B$51)*100</f>
        <v>100</v>
      </c>
      <c r="E51" s="1" t="s">
        <v>339</v>
      </c>
      <c r="F51" s="97">
        <v>246</v>
      </c>
      <c r="G51" s="101">
        <f t="shared" si="6"/>
        <v>0.35191119249256125</v>
      </c>
    </row>
    <row r="52" spans="1:7" ht="12.75">
      <c r="A52" s="4" t="s">
        <v>340</v>
      </c>
      <c r="B52" s="98">
        <v>1477</v>
      </c>
      <c r="C52" s="10">
        <f>(B52/$B$51)*100</f>
        <v>8.892233594220349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21</v>
      </c>
      <c r="G53" s="101">
        <f t="shared" si="6"/>
        <v>0.03004119935912108</v>
      </c>
    </row>
    <row r="54" spans="1:7" ht="14.25">
      <c r="A54" s="5" t="s">
        <v>343</v>
      </c>
      <c r="B54" s="93">
        <v>39194</v>
      </c>
      <c r="C54" s="33">
        <f>(B54/$B$54)*100</f>
        <v>100</v>
      </c>
      <c r="E54" s="1" t="s">
        <v>201</v>
      </c>
      <c r="F54" s="97">
        <v>538</v>
      </c>
      <c r="G54" s="101">
        <f t="shared" si="6"/>
        <v>0.7696269169146258</v>
      </c>
    </row>
    <row r="55" spans="1:7" ht="12.75">
      <c r="A55" s="4" t="s">
        <v>340</v>
      </c>
      <c r="B55" s="98">
        <v>10891</v>
      </c>
      <c r="C55" s="10">
        <f>(B55/$B$54)*100</f>
        <v>27.787416441292034</v>
      </c>
      <c r="E55" s="1" t="s">
        <v>344</v>
      </c>
      <c r="F55" s="97">
        <v>581</v>
      </c>
      <c r="G55" s="101">
        <f t="shared" si="6"/>
        <v>0.8311398489356833</v>
      </c>
    </row>
    <row r="56" spans="1:7" ht="12.75">
      <c r="A56" s="4" t="s">
        <v>345</v>
      </c>
      <c r="B56" s="119">
        <v>49.9</v>
      </c>
      <c r="C56" s="37" t="s">
        <v>261</v>
      </c>
      <c r="E56" s="1" t="s">
        <v>346</v>
      </c>
      <c r="F56" s="97">
        <v>12</v>
      </c>
      <c r="G56" s="101">
        <f t="shared" si="6"/>
        <v>0.017166399633783476</v>
      </c>
    </row>
    <row r="57" spans="1:7" ht="12.75">
      <c r="A57" s="4" t="s">
        <v>347</v>
      </c>
      <c r="B57" s="98">
        <v>28303</v>
      </c>
      <c r="C57" s="10">
        <f>(B57/$B$54)*100</f>
        <v>72.21258355870796</v>
      </c>
      <c r="E57" s="1" t="s">
        <v>348</v>
      </c>
      <c r="F57" s="97">
        <v>0</v>
      </c>
      <c r="G57" s="101">
        <f t="shared" si="6"/>
        <v>0</v>
      </c>
    </row>
    <row r="58" spans="1:7" ht="12.75">
      <c r="A58" s="4" t="s">
        <v>345</v>
      </c>
      <c r="B58" s="119">
        <v>68.2</v>
      </c>
      <c r="C58" s="37" t="s">
        <v>261</v>
      </c>
      <c r="E58" s="1" t="s">
        <v>349</v>
      </c>
      <c r="F58" s="97">
        <v>60</v>
      </c>
      <c r="G58" s="101">
        <f t="shared" si="6"/>
        <v>0.08583199816891737</v>
      </c>
    </row>
    <row r="59" spans="1:7" ht="12.75">
      <c r="A59" s="4"/>
      <c r="B59" s="93" t="s">
        <v>250</v>
      </c>
      <c r="C59" s="10"/>
      <c r="E59" s="1" t="s">
        <v>350</v>
      </c>
      <c r="F59" s="97">
        <v>79</v>
      </c>
      <c r="G59" s="101">
        <f t="shared" si="6"/>
        <v>0.11301213092240789</v>
      </c>
    </row>
    <row r="60" spans="1:7" ht="12.75">
      <c r="A60" s="5" t="s">
        <v>351</v>
      </c>
      <c r="B60" s="93">
        <v>7562</v>
      </c>
      <c r="C60" s="33">
        <f>(B60/$B$60)*100</f>
        <v>100</v>
      </c>
      <c r="E60" s="1" t="s">
        <v>352</v>
      </c>
      <c r="F60" s="97">
        <v>25</v>
      </c>
      <c r="G60" s="101">
        <f t="shared" si="6"/>
        <v>0.035763332570382236</v>
      </c>
    </row>
    <row r="61" spans="1:7" ht="12.75">
      <c r="A61" s="4" t="s">
        <v>340</v>
      </c>
      <c r="B61" s="97">
        <v>3526</v>
      </c>
      <c r="C61" s="10">
        <f>(B61/$B$60)*100</f>
        <v>46.62787622322137</v>
      </c>
      <c r="E61" s="1" t="s">
        <v>353</v>
      </c>
      <c r="F61" s="97">
        <v>40</v>
      </c>
      <c r="G61" s="101">
        <f t="shared" si="6"/>
        <v>0.057221332112611586</v>
      </c>
    </row>
    <row r="62" spans="1:7" ht="12.75">
      <c r="A62" s="4"/>
      <c r="B62" s="93" t="s">
        <v>250</v>
      </c>
      <c r="C62" s="10"/>
      <c r="E62" s="1" t="s">
        <v>354</v>
      </c>
      <c r="F62" s="97">
        <v>31</v>
      </c>
      <c r="G62" s="101">
        <f t="shared" si="6"/>
        <v>0.04434653238727398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64257</v>
      </c>
      <c r="C64" s="33">
        <f>(B64/$B$64)*100</f>
        <v>100</v>
      </c>
      <c r="E64" s="1" t="s">
        <v>358</v>
      </c>
      <c r="F64" s="97">
        <v>2774</v>
      </c>
      <c r="G64" s="101">
        <f t="shared" si="6"/>
        <v>3.968299382009613</v>
      </c>
    </row>
    <row r="65" spans="1:7" ht="12.75">
      <c r="A65" s="4" t="s">
        <v>256</v>
      </c>
      <c r="B65" s="97">
        <v>35533</v>
      </c>
      <c r="C65" s="10">
        <f>(B65/$B$64)*100</f>
        <v>55.29825544298676</v>
      </c>
      <c r="E65" s="1" t="s">
        <v>359</v>
      </c>
      <c r="F65" s="97">
        <v>0</v>
      </c>
      <c r="G65" s="101">
        <f t="shared" si="6"/>
        <v>0</v>
      </c>
    </row>
    <row r="66" spans="1:7" ht="12.75">
      <c r="A66" s="4" t="s">
        <v>257</v>
      </c>
      <c r="B66" s="97">
        <v>26052</v>
      </c>
      <c r="C66" s="10">
        <f aca="true" t="shared" si="7" ref="C66:C71">(B66/$B$64)*100</f>
        <v>40.543442737756195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20649</v>
      </c>
      <c r="C67" s="10">
        <f t="shared" si="7"/>
        <v>32.13502030907138</v>
      </c>
      <c r="E67" s="1" t="s">
        <v>362</v>
      </c>
      <c r="F67" s="97">
        <v>30</v>
      </c>
      <c r="G67" s="101">
        <f t="shared" si="6"/>
        <v>0.042915999084458686</v>
      </c>
    </row>
    <row r="68" spans="1:7" ht="12.75">
      <c r="A68" s="4" t="s">
        <v>363</v>
      </c>
      <c r="B68" s="97">
        <v>5403</v>
      </c>
      <c r="C68" s="10">
        <f t="shared" si="7"/>
        <v>8.408422428684812</v>
      </c>
      <c r="E68" s="1" t="s">
        <v>364</v>
      </c>
      <c r="F68" s="97">
        <v>1147</v>
      </c>
      <c r="G68" s="101">
        <f t="shared" si="6"/>
        <v>1.6408216983291373</v>
      </c>
    </row>
    <row r="69" spans="1:7" ht="12.75">
      <c r="A69" s="4" t="s">
        <v>365</v>
      </c>
      <c r="B69" s="97">
        <v>2586</v>
      </c>
      <c r="C69" s="10">
        <f t="shared" si="7"/>
        <v>4.024464260703113</v>
      </c>
      <c r="E69" s="1" t="s">
        <v>366</v>
      </c>
      <c r="F69" s="97">
        <v>18</v>
      </c>
      <c r="G69" s="101">
        <f t="shared" si="6"/>
        <v>0.025749599450675214</v>
      </c>
    </row>
    <row r="70" spans="1:7" ht="12.75">
      <c r="A70" s="4" t="s">
        <v>367</v>
      </c>
      <c r="B70" s="97">
        <v>2817</v>
      </c>
      <c r="C70" s="10">
        <f t="shared" si="7"/>
        <v>4.383958167981699</v>
      </c>
      <c r="E70" s="1" t="s">
        <v>368</v>
      </c>
      <c r="F70" s="97">
        <v>7743</v>
      </c>
      <c r="G70" s="101">
        <f t="shared" si="6"/>
        <v>11.076619363698786</v>
      </c>
    </row>
    <row r="71" spans="1:7" ht="12.75">
      <c r="A71" s="7" t="s">
        <v>258</v>
      </c>
      <c r="B71" s="103">
        <v>2672</v>
      </c>
      <c r="C71" s="40">
        <f t="shared" si="7"/>
        <v>4.158301819257046</v>
      </c>
      <c r="D71" s="41"/>
      <c r="E71" s="9" t="s">
        <v>369</v>
      </c>
      <c r="F71" s="103">
        <v>44834</v>
      </c>
      <c r="G71" s="104">
        <f t="shared" si="6"/>
        <v>64.13653009842069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52169</v>
      </c>
      <c r="C9" s="81">
        <f>(B9/$B$9)*100</f>
        <v>100</v>
      </c>
      <c r="D9" s="65"/>
      <c r="E9" s="79" t="s">
        <v>381</v>
      </c>
      <c r="F9" s="80">
        <v>26076</v>
      </c>
      <c r="G9" s="81">
        <f>(F9/$F$9)*100</f>
        <v>100</v>
      </c>
    </row>
    <row r="10" spans="1:7" ht="12.75">
      <c r="A10" s="82" t="s">
        <v>382</v>
      </c>
      <c r="B10" s="97">
        <v>31659</v>
      </c>
      <c r="C10" s="105">
        <f>(B10/$B$9)*100</f>
        <v>60.68546454791159</v>
      </c>
      <c r="D10" s="65"/>
      <c r="E10" s="78" t="s">
        <v>383</v>
      </c>
      <c r="F10" s="97">
        <v>4435</v>
      </c>
      <c r="G10" s="105">
        <f aca="true" t="shared" si="0" ref="G10:G19">(F10/$F$9)*100</f>
        <v>17.00797668354042</v>
      </c>
    </row>
    <row r="11" spans="1:7" ht="12.75">
      <c r="A11" s="82" t="s">
        <v>384</v>
      </c>
      <c r="B11" s="97">
        <v>31605</v>
      </c>
      <c r="C11" s="105">
        <f aca="true" t="shared" si="1" ref="C11:C16">(B11/$B$9)*100</f>
        <v>60.58195480074373</v>
      </c>
      <c r="D11" s="65"/>
      <c r="E11" s="78" t="s">
        <v>385</v>
      </c>
      <c r="F11" s="97">
        <v>2206</v>
      </c>
      <c r="G11" s="105">
        <f t="shared" si="0"/>
        <v>8.45988648565731</v>
      </c>
    </row>
    <row r="12" spans="1:7" ht="12.75">
      <c r="A12" s="82" t="s">
        <v>386</v>
      </c>
      <c r="B12" s="97">
        <v>27399</v>
      </c>
      <c r="C12" s="105">
        <f>(B12/$B$9)*100</f>
        <v>52.51969560466944</v>
      </c>
      <c r="D12" s="65"/>
      <c r="E12" s="78" t="s">
        <v>387</v>
      </c>
      <c r="F12" s="97">
        <v>3821</v>
      </c>
      <c r="G12" s="105">
        <f t="shared" si="0"/>
        <v>14.653321061512504</v>
      </c>
    </row>
    <row r="13" spans="1:7" ht="12.75">
      <c r="A13" s="82" t="s">
        <v>388</v>
      </c>
      <c r="B13" s="97">
        <v>4206</v>
      </c>
      <c r="C13" s="105">
        <f>(B13/$B$9)*100</f>
        <v>8.062259196074297</v>
      </c>
      <c r="D13" s="65"/>
      <c r="E13" s="78" t="s">
        <v>389</v>
      </c>
      <c r="F13" s="97">
        <v>3364</v>
      </c>
      <c r="G13" s="105">
        <f t="shared" si="0"/>
        <v>12.900751649025924</v>
      </c>
    </row>
    <row r="14" spans="1:7" ht="12.75">
      <c r="A14" s="82" t="s">
        <v>390</v>
      </c>
      <c r="B14" s="120">
        <v>13.3</v>
      </c>
      <c r="C14" s="112" t="s">
        <v>261</v>
      </c>
      <c r="D14" s="65"/>
      <c r="E14" s="78" t="s">
        <v>391</v>
      </c>
      <c r="F14" s="97">
        <v>4061</v>
      </c>
      <c r="G14" s="105">
        <f t="shared" si="0"/>
        <v>15.57370762386869</v>
      </c>
    </row>
    <row r="15" spans="1:7" ht="12.75">
      <c r="A15" s="82" t="s">
        <v>392</v>
      </c>
      <c r="B15" s="109">
        <v>54</v>
      </c>
      <c r="C15" s="105">
        <f t="shared" si="1"/>
        <v>0.10350974716785831</v>
      </c>
      <c r="D15" s="65"/>
      <c r="E15" s="78" t="s">
        <v>393</v>
      </c>
      <c r="F15" s="97">
        <v>4166</v>
      </c>
      <c r="G15" s="105">
        <f t="shared" si="0"/>
        <v>15.976376744899524</v>
      </c>
    </row>
    <row r="16" spans="1:7" ht="12.75">
      <c r="A16" s="82" t="s">
        <v>67</v>
      </c>
      <c r="B16" s="97">
        <v>20510</v>
      </c>
      <c r="C16" s="105">
        <f t="shared" si="1"/>
        <v>39.31453545208841</v>
      </c>
      <c r="D16" s="65"/>
      <c r="E16" s="78" t="s">
        <v>68</v>
      </c>
      <c r="F16" s="97">
        <v>2045</v>
      </c>
      <c r="G16" s="105">
        <f t="shared" si="0"/>
        <v>7.842460500076699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1460</v>
      </c>
      <c r="G17" s="105">
        <f t="shared" si="0"/>
        <v>5.599018254333487</v>
      </c>
    </row>
    <row r="18" spans="1:7" ht="12.75">
      <c r="A18" s="77" t="s">
        <v>70</v>
      </c>
      <c r="B18" s="80">
        <v>29861</v>
      </c>
      <c r="C18" s="81">
        <f>(B18/$B$18)*100</f>
        <v>100</v>
      </c>
      <c r="D18" s="65"/>
      <c r="E18" s="78" t="s">
        <v>170</v>
      </c>
      <c r="F18" s="97">
        <v>269</v>
      </c>
      <c r="G18" s="105">
        <f t="shared" si="0"/>
        <v>1.0315999386408958</v>
      </c>
    </row>
    <row r="19" spans="1:9" ht="12.75">
      <c r="A19" s="82" t="s">
        <v>382</v>
      </c>
      <c r="B19" s="97">
        <v>17702</v>
      </c>
      <c r="C19" s="105">
        <f>(B19/$B$18)*100</f>
        <v>59.281336860788315</v>
      </c>
      <c r="D19" s="65"/>
      <c r="E19" s="78" t="s">
        <v>169</v>
      </c>
      <c r="F19" s="98">
        <v>249</v>
      </c>
      <c r="G19" s="105">
        <f t="shared" si="0"/>
        <v>0.9549010584445468</v>
      </c>
      <c r="I19" s="117"/>
    </row>
    <row r="20" spans="1:7" ht="12.75">
      <c r="A20" s="82" t="s">
        <v>384</v>
      </c>
      <c r="B20" s="97">
        <v>17677</v>
      </c>
      <c r="C20" s="105">
        <f>(B20/$B$18)*100</f>
        <v>59.19761561903486</v>
      </c>
      <c r="D20" s="65"/>
      <c r="E20" s="78" t="s">
        <v>71</v>
      </c>
      <c r="F20" s="97">
        <v>32346</v>
      </c>
      <c r="G20" s="112" t="s">
        <v>261</v>
      </c>
    </row>
    <row r="21" spans="1:7" ht="12.75">
      <c r="A21" s="82" t="s">
        <v>386</v>
      </c>
      <c r="B21" s="97">
        <v>15349</v>
      </c>
      <c r="C21" s="105">
        <f>(B21/$B$18)*100</f>
        <v>51.40149358695288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19801</v>
      </c>
      <c r="G22" s="105">
        <f>(F22/$F$9)*100</f>
        <v>75.93572633839545</v>
      </c>
    </row>
    <row r="23" spans="1:7" ht="12.75">
      <c r="A23" s="77" t="s">
        <v>73</v>
      </c>
      <c r="B23" s="80">
        <v>5857</v>
      </c>
      <c r="C23" s="81">
        <f>(B23/$B$23)*100</f>
        <v>100</v>
      </c>
      <c r="D23" s="65"/>
      <c r="E23" s="78" t="s">
        <v>74</v>
      </c>
      <c r="F23" s="97">
        <v>47207</v>
      </c>
      <c r="G23" s="112" t="s">
        <v>261</v>
      </c>
    </row>
    <row r="24" spans="1:7" ht="12.75">
      <c r="A24" s="82" t="s">
        <v>75</v>
      </c>
      <c r="B24" s="97">
        <v>3788</v>
      </c>
      <c r="C24" s="105">
        <f>(B24/$B$23)*100</f>
        <v>64.67474816458937</v>
      </c>
      <c r="D24" s="65"/>
      <c r="E24" s="78" t="s">
        <v>76</v>
      </c>
      <c r="F24" s="97">
        <v>6691</v>
      </c>
      <c r="G24" s="105">
        <f>(F24/$F$9)*100</f>
        <v>25.6596103696886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10118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2089</v>
      </c>
      <c r="G26" s="105">
        <f>(F26/$F$9)*100</f>
        <v>8.011198036508667</v>
      </c>
    </row>
    <row r="27" spans="1:7" ht="12.75">
      <c r="A27" s="77" t="s">
        <v>85</v>
      </c>
      <c r="B27" s="80">
        <v>26503</v>
      </c>
      <c r="C27" s="81">
        <f>(B27/$B$27)*100</f>
        <v>100</v>
      </c>
      <c r="D27" s="65"/>
      <c r="E27" s="78" t="s">
        <v>78</v>
      </c>
      <c r="F27" s="98">
        <v>6586</v>
      </c>
      <c r="G27" s="112" t="s">
        <v>261</v>
      </c>
    </row>
    <row r="28" spans="1:7" ht="12.75">
      <c r="A28" s="82" t="s">
        <v>86</v>
      </c>
      <c r="B28" s="97">
        <v>13519</v>
      </c>
      <c r="C28" s="105">
        <f aca="true" t="shared" si="2" ref="C28:C33">(B28/$B$27)*100</f>
        <v>51.00931969965664</v>
      </c>
      <c r="D28" s="65"/>
      <c r="E28" s="78" t="s">
        <v>79</v>
      </c>
      <c r="F28" s="97">
        <v>2415</v>
      </c>
      <c r="G28" s="105">
        <f>(F28/$F$9)*100</f>
        <v>9.261389783709157</v>
      </c>
    </row>
    <row r="29" spans="1:7" ht="12.75">
      <c r="A29" s="82" t="s">
        <v>87</v>
      </c>
      <c r="B29" s="97">
        <v>3794</v>
      </c>
      <c r="C29" s="105">
        <f t="shared" si="2"/>
        <v>14.315360525223559</v>
      </c>
      <c r="D29" s="65"/>
      <c r="E29" s="78" t="s">
        <v>80</v>
      </c>
      <c r="F29" s="97">
        <v>3334</v>
      </c>
      <c r="G29" s="112" t="s">
        <v>261</v>
      </c>
    </row>
    <row r="30" spans="1:7" ht="12.75">
      <c r="A30" s="82" t="s">
        <v>88</v>
      </c>
      <c r="B30" s="97">
        <v>7363</v>
      </c>
      <c r="C30" s="105">
        <f t="shared" si="2"/>
        <v>27.781760555408823</v>
      </c>
      <c r="D30" s="65"/>
      <c r="E30" s="78" t="s">
        <v>81</v>
      </c>
      <c r="F30" s="97">
        <v>3678</v>
      </c>
      <c r="G30" s="105">
        <f>(F30/$F$9)*100</f>
        <v>14.104924068108607</v>
      </c>
    </row>
    <row r="31" spans="1:7" ht="12.75">
      <c r="A31" s="82" t="s">
        <v>115</v>
      </c>
      <c r="B31" s="97">
        <v>962</v>
      </c>
      <c r="C31" s="105">
        <f t="shared" si="2"/>
        <v>3.629777761008188</v>
      </c>
      <c r="D31" s="65"/>
      <c r="E31" s="78" t="s">
        <v>82</v>
      </c>
      <c r="F31" s="97">
        <v>15246</v>
      </c>
      <c r="G31" s="112" t="s">
        <v>261</v>
      </c>
    </row>
    <row r="32" spans="1:7" ht="12.75">
      <c r="A32" s="82" t="s">
        <v>89</v>
      </c>
      <c r="B32" s="97">
        <v>367</v>
      </c>
      <c r="C32" s="105">
        <f t="shared" si="2"/>
        <v>1.3847488963513563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498</v>
      </c>
      <c r="C33" s="105">
        <f t="shared" si="2"/>
        <v>1.8790325623514321</v>
      </c>
      <c r="D33" s="65"/>
      <c r="E33" s="79" t="s">
        <v>84</v>
      </c>
      <c r="F33" s="80">
        <v>16163</v>
      </c>
      <c r="G33" s="81">
        <f>(F33/$F$33)*100</f>
        <v>100</v>
      </c>
    </row>
    <row r="34" spans="1:7" ht="12.75">
      <c r="A34" s="82" t="s">
        <v>91</v>
      </c>
      <c r="B34" s="120">
        <v>33.6</v>
      </c>
      <c r="C34" s="112" t="s">
        <v>261</v>
      </c>
      <c r="D34" s="65"/>
      <c r="E34" s="78" t="s">
        <v>383</v>
      </c>
      <c r="F34" s="97">
        <v>1875</v>
      </c>
      <c r="G34" s="105">
        <f aca="true" t="shared" si="3" ref="G34:G43">(F34/$F$33)*100</f>
        <v>11.600569201262143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911</v>
      </c>
      <c r="G35" s="105">
        <f t="shared" si="3"/>
        <v>5.636329889253233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2358</v>
      </c>
      <c r="G36" s="105">
        <f t="shared" si="3"/>
        <v>14.58887582750727</v>
      </c>
    </row>
    <row r="37" spans="1:7" ht="12.75">
      <c r="A37" s="77" t="s">
        <v>94</v>
      </c>
      <c r="B37" s="80">
        <v>27399</v>
      </c>
      <c r="C37" s="81">
        <f>(B37/$B$37)*100</f>
        <v>100</v>
      </c>
      <c r="D37" s="65"/>
      <c r="E37" s="78" t="s">
        <v>389</v>
      </c>
      <c r="F37" s="97">
        <v>2211</v>
      </c>
      <c r="G37" s="105">
        <f t="shared" si="3"/>
        <v>13.679391202128318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2618</v>
      </c>
      <c r="G38" s="105">
        <f t="shared" si="3"/>
        <v>16.197488090082288</v>
      </c>
    </row>
    <row r="39" spans="1:7" ht="12.75">
      <c r="A39" s="82" t="s">
        <v>97</v>
      </c>
      <c r="B39" s="98">
        <v>6740</v>
      </c>
      <c r="C39" s="105">
        <f>(B39/$B$37)*100</f>
        <v>24.599437935691085</v>
      </c>
      <c r="D39" s="65"/>
      <c r="E39" s="78" t="s">
        <v>393</v>
      </c>
      <c r="F39" s="97">
        <v>3053</v>
      </c>
      <c r="G39" s="105">
        <f t="shared" si="3"/>
        <v>18.888820144775103</v>
      </c>
    </row>
    <row r="40" spans="1:7" ht="12.75">
      <c r="A40" s="82" t="s">
        <v>98</v>
      </c>
      <c r="B40" s="98">
        <v>6079</v>
      </c>
      <c r="C40" s="105">
        <f>(B40/$B$37)*100</f>
        <v>22.186941129238296</v>
      </c>
      <c r="D40" s="65"/>
      <c r="E40" s="78" t="s">
        <v>68</v>
      </c>
      <c r="F40" s="97">
        <v>1624</v>
      </c>
      <c r="G40" s="105">
        <f t="shared" si="3"/>
        <v>10.047639670853183</v>
      </c>
    </row>
    <row r="41" spans="1:7" ht="12.75">
      <c r="A41" s="82" t="s">
        <v>100</v>
      </c>
      <c r="B41" s="98">
        <v>8823</v>
      </c>
      <c r="C41" s="105">
        <f>(B41/$B$37)*100</f>
        <v>32.20190517902113</v>
      </c>
      <c r="D41" s="65"/>
      <c r="E41" s="78" t="s">
        <v>69</v>
      </c>
      <c r="F41" s="97">
        <v>1171</v>
      </c>
      <c r="G41" s="105">
        <f t="shared" si="3"/>
        <v>7.24494215182825</v>
      </c>
    </row>
    <row r="42" spans="1:7" ht="12.75">
      <c r="A42" s="82" t="s">
        <v>260</v>
      </c>
      <c r="B42" s="98">
        <v>9</v>
      </c>
      <c r="C42" s="105">
        <f>(B42/$B$37)*100</f>
        <v>0.032847914157451</v>
      </c>
      <c r="D42" s="65"/>
      <c r="E42" s="78" t="s">
        <v>170</v>
      </c>
      <c r="F42" s="97">
        <v>189</v>
      </c>
      <c r="G42" s="105">
        <f t="shared" si="3"/>
        <v>1.1693373754872238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153</v>
      </c>
      <c r="G43" s="105">
        <f t="shared" si="3"/>
        <v>0.9466064468229908</v>
      </c>
    </row>
    <row r="44" spans="1:7" ht="12.75">
      <c r="A44" s="82" t="s">
        <v>291</v>
      </c>
      <c r="B44" s="98">
        <v>1612</v>
      </c>
      <c r="C44" s="105">
        <f>(B44/$B$37)*100</f>
        <v>5.883426402423446</v>
      </c>
      <c r="D44" s="65"/>
      <c r="E44" s="78" t="s">
        <v>93</v>
      </c>
      <c r="F44" s="97">
        <v>38562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4136</v>
      </c>
      <c r="C46" s="105">
        <f>(B46/$B$37)*100</f>
        <v>15.095441439468594</v>
      </c>
      <c r="D46" s="65"/>
      <c r="E46" s="78" t="s">
        <v>96</v>
      </c>
      <c r="F46" s="97">
        <v>16488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31905</v>
      </c>
      <c r="G48" s="112" t="s">
        <v>261</v>
      </c>
    </row>
    <row r="49" spans="1:7" ht="13.5" thickBot="1">
      <c r="A49" s="82" t="s">
        <v>292</v>
      </c>
      <c r="B49" s="98">
        <v>24</v>
      </c>
      <c r="C49" s="105">
        <f aca="true" t="shared" si="4" ref="C49:C55">(B49/$B$37)*100</f>
        <v>0.08759443775320268</v>
      </c>
      <c r="D49" s="87"/>
      <c r="E49" s="88" t="s">
        <v>102</v>
      </c>
      <c r="F49" s="113">
        <v>30268</v>
      </c>
      <c r="G49" s="114" t="s">
        <v>261</v>
      </c>
    </row>
    <row r="50" spans="1:7" ht="13.5" thickTop="1">
      <c r="A50" s="82" t="s">
        <v>116</v>
      </c>
      <c r="B50" s="98">
        <v>801</v>
      </c>
      <c r="C50" s="105">
        <f t="shared" si="4"/>
        <v>2.923464360013139</v>
      </c>
      <c r="D50" s="65"/>
      <c r="E50" s="78"/>
      <c r="F50" s="86"/>
      <c r="G50" s="85"/>
    </row>
    <row r="51" spans="1:7" ht="12.75">
      <c r="A51" s="82" t="s">
        <v>117</v>
      </c>
      <c r="B51" s="98">
        <v>2292</v>
      </c>
      <c r="C51" s="105">
        <f t="shared" si="4"/>
        <v>8.365268805430855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657</v>
      </c>
      <c r="C52" s="105">
        <f t="shared" si="4"/>
        <v>2.3978977334939233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2649</v>
      </c>
      <c r="C53" s="105">
        <f t="shared" si="4"/>
        <v>9.668236067009744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2944</v>
      </c>
      <c r="C54" s="105">
        <f t="shared" si="4"/>
        <v>10.744917697726194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1086</v>
      </c>
      <c r="C55" s="105">
        <f t="shared" si="4"/>
        <v>3.963648308332421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2425</v>
      </c>
      <c r="C57" s="105">
        <f>(B57/$B$37)*100</f>
        <v>8.850687981313186</v>
      </c>
      <c r="D57" s="65"/>
      <c r="E57" s="79" t="s">
        <v>84</v>
      </c>
      <c r="F57" s="80">
        <v>2573</v>
      </c>
      <c r="G57" s="105">
        <f>(F57/L57)*100</f>
        <v>15.919074429251994</v>
      </c>
      <c r="H57" s="79" t="s">
        <v>84</v>
      </c>
      <c r="L57" s="15">
        <v>16163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2179</v>
      </c>
      <c r="G58" s="105">
        <f>(F58/L58)*100</f>
        <v>21.159448436589628</v>
      </c>
      <c r="H58" s="78" t="s">
        <v>118</v>
      </c>
      <c r="L58" s="15">
        <v>10298</v>
      </c>
    </row>
    <row r="59" spans="1:12" ht="12.75">
      <c r="A59" s="82" t="s">
        <v>112</v>
      </c>
      <c r="B59" s="98">
        <v>2191</v>
      </c>
      <c r="C59" s="105">
        <f>(B59/$B$37)*100</f>
        <v>7.996642213219461</v>
      </c>
      <c r="D59" s="65"/>
      <c r="E59" s="78" t="s">
        <v>120</v>
      </c>
      <c r="F59" s="97">
        <v>1141</v>
      </c>
      <c r="G59" s="105">
        <f>(F59/L59)*100</f>
        <v>25.808640579054515</v>
      </c>
      <c r="H59" s="78" t="s">
        <v>120</v>
      </c>
      <c r="L59" s="15">
        <v>4421</v>
      </c>
    </row>
    <row r="60" spans="1:7" ht="12.75">
      <c r="A60" s="82" t="s">
        <v>113</v>
      </c>
      <c r="B60" s="98">
        <v>7959</v>
      </c>
      <c r="C60" s="105">
        <f>(B60/$B$37)*100</f>
        <v>29.048505419905833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1499</v>
      </c>
      <c r="C62" s="105">
        <f>(B62/$B$37)*100</f>
        <v>5.47100259133545</v>
      </c>
      <c r="D62" s="65"/>
      <c r="E62" s="79" t="s">
        <v>123</v>
      </c>
      <c r="F62" s="80">
        <v>1752</v>
      </c>
      <c r="G62" s="105">
        <f>(F62/L62)*100</f>
        <v>24.282744282744282</v>
      </c>
      <c r="H62" s="79" t="s">
        <v>394</v>
      </c>
      <c r="L62" s="15">
        <v>7215</v>
      </c>
    </row>
    <row r="63" spans="1:12" ht="12.75">
      <c r="A63" s="61" t="s">
        <v>293</v>
      </c>
      <c r="B63" s="98">
        <v>1351</v>
      </c>
      <c r="C63" s="105">
        <f>(B63/$B$37)*100</f>
        <v>4.930836891857368</v>
      </c>
      <c r="D63" s="65"/>
      <c r="E63" s="78" t="s">
        <v>118</v>
      </c>
      <c r="F63" s="97">
        <v>1604</v>
      </c>
      <c r="G63" s="105">
        <f>(F63/L63)*100</f>
        <v>30.281291296960543</v>
      </c>
      <c r="H63" s="78" t="s">
        <v>118</v>
      </c>
      <c r="L63" s="15">
        <v>5297</v>
      </c>
    </row>
    <row r="64" spans="1:12" ht="12.75">
      <c r="A64" s="82" t="s">
        <v>114</v>
      </c>
      <c r="B64" s="98">
        <v>1521</v>
      </c>
      <c r="C64" s="105">
        <f>(B64/$B$37)*100</f>
        <v>5.551297492609219</v>
      </c>
      <c r="D64" s="65"/>
      <c r="E64" s="78" t="s">
        <v>120</v>
      </c>
      <c r="F64" s="97">
        <v>858</v>
      </c>
      <c r="G64" s="105">
        <f>(F64/L64)*100</f>
        <v>38.44086021505376</v>
      </c>
      <c r="H64" s="78" t="s">
        <v>120</v>
      </c>
      <c r="L64" s="15">
        <v>2232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13159</v>
      </c>
      <c r="G66" s="105">
        <f aca="true" t="shared" si="5" ref="G66:G71">(F66/L66)*100</f>
        <v>19.18808964843465</v>
      </c>
      <c r="H66" s="79" t="s">
        <v>124</v>
      </c>
      <c r="L66" s="15">
        <v>68579</v>
      </c>
    </row>
    <row r="67" spans="1:12" ht="12.75">
      <c r="A67" s="82" t="s">
        <v>126</v>
      </c>
      <c r="B67" s="97">
        <v>20898</v>
      </c>
      <c r="C67" s="105">
        <f>(B67/$B$37)*100</f>
        <v>76.27285667360123</v>
      </c>
      <c r="D67" s="65"/>
      <c r="E67" s="78" t="s">
        <v>262</v>
      </c>
      <c r="F67" s="97">
        <v>8370</v>
      </c>
      <c r="G67" s="105">
        <f t="shared" si="5"/>
        <v>16.948809330957396</v>
      </c>
      <c r="H67" s="78" t="s">
        <v>262</v>
      </c>
      <c r="L67" s="15">
        <v>49384</v>
      </c>
    </row>
    <row r="68" spans="1:12" ht="12.75">
      <c r="A68" s="82" t="s">
        <v>128</v>
      </c>
      <c r="B68" s="97">
        <v>5647</v>
      </c>
      <c r="C68" s="105">
        <f>(B68/$B$37)*100</f>
        <v>20.610241249680644</v>
      </c>
      <c r="D68" s="65"/>
      <c r="E68" s="78" t="s">
        <v>127</v>
      </c>
      <c r="F68" s="97">
        <v>1056</v>
      </c>
      <c r="G68" s="105">
        <f t="shared" si="5"/>
        <v>13.964559640306797</v>
      </c>
      <c r="H68" s="78" t="s">
        <v>127</v>
      </c>
      <c r="L68" s="15">
        <v>7562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4727</v>
      </c>
      <c r="G69" s="105">
        <f t="shared" si="5"/>
        <v>24.73703490501858</v>
      </c>
      <c r="H69" s="78" t="s">
        <v>129</v>
      </c>
      <c r="L69" s="15">
        <v>19109</v>
      </c>
    </row>
    <row r="70" spans="1:12" ht="12.75">
      <c r="A70" s="82" t="s">
        <v>376</v>
      </c>
      <c r="B70" s="97">
        <v>821</v>
      </c>
      <c r="C70" s="105">
        <f>(B70/$B$37)*100</f>
        <v>2.9964597248074747</v>
      </c>
      <c r="D70" s="65"/>
      <c r="E70" s="78" t="s">
        <v>130</v>
      </c>
      <c r="F70" s="97">
        <v>3220</v>
      </c>
      <c r="G70" s="105">
        <f t="shared" si="5"/>
        <v>23.629558963821825</v>
      </c>
      <c r="H70" s="78" t="s">
        <v>130</v>
      </c>
      <c r="L70" s="15">
        <v>13627</v>
      </c>
    </row>
    <row r="71" spans="1:12" ht="13.5" thickBot="1">
      <c r="A71" s="90" t="s">
        <v>371</v>
      </c>
      <c r="B71" s="110">
        <v>33</v>
      </c>
      <c r="C71" s="111">
        <f>(B71/$B$37)*100</f>
        <v>0.12044235191065367</v>
      </c>
      <c r="D71" s="91"/>
      <c r="E71" s="92" t="s">
        <v>131</v>
      </c>
      <c r="F71" s="110">
        <v>4264</v>
      </c>
      <c r="G71" s="118">
        <f t="shared" si="5"/>
        <v>30.221844212913744</v>
      </c>
      <c r="H71" s="92" t="s">
        <v>131</v>
      </c>
      <c r="L71" s="15">
        <v>14109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28479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26031</v>
      </c>
      <c r="G9" s="81">
        <f>(F9/$F$9)*100</f>
        <v>100</v>
      </c>
      <c r="I9" s="53"/>
    </row>
    <row r="10" spans="1:7" ht="12.75">
      <c r="A10" s="36" t="s">
        <v>137</v>
      </c>
      <c r="B10" s="97">
        <v>4857</v>
      </c>
      <c r="C10" s="105">
        <f aca="true" t="shared" si="0" ref="C10:C18">(B10/$B$8)*100</f>
        <v>17.05467186347835</v>
      </c>
      <c r="E10" s="32" t="s">
        <v>138</v>
      </c>
      <c r="F10" s="97">
        <v>23162</v>
      </c>
      <c r="G10" s="105">
        <f>(F10/$F$9)*100</f>
        <v>88.97852560408744</v>
      </c>
    </row>
    <row r="11" spans="1:7" ht="12.75">
      <c r="A11" s="36" t="s">
        <v>139</v>
      </c>
      <c r="B11" s="97">
        <v>823</v>
      </c>
      <c r="C11" s="105">
        <f t="shared" si="0"/>
        <v>2.8898486604164475</v>
      </c>
      <c r="E11" s="32" t="s">
        <v>140</v>
      </c>
      <c r="F11" s="97">
        <v>1541</v>
      </c>
      <c r="G11" s="105">
        <f>(F11/$F$9)*100</f>
        <v>5.9198647766125</v>
      </c>
    </row>
    <row r="12" spans="1:7" ht="12.75">
      <c r="A12" s="36" t="s">
        <v>141</v>
      </c>
      <c r="B12" s="97">
        <v>3723</v>
      </c>
      <c r="C12" s="105">
        <f t="shared" si="0"/>
        <v>13.072790477193722</v>
      </c>
      <c r="E12" s="32" t="s">
        <v>142</v>
      </c>
      <c r="F12" s="97">
        <v>1328</v>
      </c>
      <c r="G12" s="105">
        <f>(F12/$F$9)*100</f>
        <v>5.101609619300065</v>
      </c>
    </row>
    <row r="13" spans="1:7" ht="12.75">
      <c r="A13" s="36" t="s">
        <v>143</v>
      </c>
      <c r="B13" s="97">
        <v>4173</v>
      </c>
      <c r="C13" s="105">
        <f t="shared" si="0"/>
        <v>14.652902138417781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1088</v>
      </c>
      <c r="C14" s="105">
        <f t="shared" si="0"/>
        <v>3.8203588609150603</v>
      </c>
      <c r="E14" s="42" t="s">
        <v>145</v>
      </c>
      <c r="F14" s="80">
        <v>4123</v>
      </c>
      <c r="G14" s="81">
        <f>(F14/$F$14)*100</f>
        <v>100</v>
      </c>
    </row>
    <row r="15" spans="1:7" ht="12.75">
      <c r="A15" s="36" t="s">
        <v>146</v>
      </c>
      <c r="B15" s="97">
        <v>1879</v>
      </c>
      <c r="C15" s="105">
        <f t="shared" si="0"/>
        <v>6.597844025422241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11915</v>
      </c>
      <c r="C16" s="105">
        <f t="shared" si="0"/>
        <v>41.837845429965945</v>
      </c>
      <c r="E16" s="1" t="s">
        <v>149</v>
      </c>
      <c r="F16" s="97">
        <v>107</v>
      </c>
      <c r="G16" s="105">
        <f>(F16/$F$14)*100</f>
        <v>2.5951976715983505</v>
      </c>
    </row>
    <row r="17" spans="1:7" ht="12.75">
      <c r="A17" s="36" t="s">
        <v>150</v>
      </c>
      <c r="B17" s="97">
        <v>21</v>
      </c>
      <c r="C17" s="105">
        <f t="shared" si="0"/>
        <v>0.07373854419045613</v>
      </c>
      <c r="E17" s="1" t="s">
        <v>151</v>
      </c>
      <c r="F17" s="97">
        <v>997</v>
      </c>
      <c r="G17" s="105">
        <f aca="true" t="shared" si="1" ref="G17:G23">(F17/$F$14)*100</f>
        <v>24.181421295173415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2108</v>
      </c>
      <c r="G18" s="105">
        <f t="shared" si="1"/>
        <v>51.127819548872175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682</v>
      </c>
      <c r="G19" s="105">
        <f t="shared" si="1"/>
        <v>16.541353383458645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170</v>
      </c>
      <c r="G20" s="105">
        <f t="shared" si="1"/>
        <v>4.123211253941305</v>
      </c>
    </row>
    <row r="21" spans="1:7" ht="12.75">
      <c r="A21" s="36" t="s">
        <v>156</v>
      </c>
      <c r="B21" s="98">
        <v>131</v>
      </c>
      <c r="C21" s="105">
        <f aca="true" t="shared" si="2" ref="C21:C28">(B21/$B$8)*100</f>
        <v>0.4599880613785597</v>
      </c>
      <c r="E21" s="1" t="s">
        <v>157</v>
      </c>
      <c r="F21" s="97">
        <v>20</v>
      </c>
      <c r="G21" s="105">
        <f t="shared" si="1"/>
        <v>0.4850836769342712</v>
      </c>
    </row>
    <row r="22" spans="1:7" ht="12.75">
      <c r="A22" s="36" t="s">
        <v>158</v>
      </c>
      <c r="B22" s="98">
        <v>225</v>
      </c>
      <c r="C22" s="105">
        <f t="shared" si="2"/>
        <v>0.79005583061203</v>
      </c>
      <c r="E22" s="1" t="s">
        <v>159</v>
      </c>
      <c r="F22" s="97">
        <v>18</v>
      </c>
      <c r="G22" s="105">
        <f t="shared" si="1"/>
        <v>0.43657530924084403</v>
      </c>
    </row>
    <row r="23" spans="1:7" ht="12.75">
      <c r="A23" s="36" t="s">
        <v>160</v>
      </c>
      <c r="B23" s="98">
        <v>287</v>
      </c>
      <c r="C23" s="105">
        <f t="shared" si="2"/>
        <v>1.0077601039362336</v>
      </c>
      <c r="E23" s="1" t="s">
        <v>161</v>
      </c>
      <c r="F23" s="98">
        <v>21</v>
      </c>
      <c r="G23" s="105">
        <f t="shared" si="1"/>
        <v>0.5093378607809848</v>
      </c>
    </row>
    <row r="24" spans="1:7" ht="12.75">
      <c r="A24" s="36" t="s">
        <v>162</v>
      </c>
      <c r="B24" s="97">
        <v>1414</v>
      </c>
      <c r="C24" s="105">
        <f t="shared" si="2"/>
        <v>4.965061975490713</v>
      </c>
      <c r="E24" s="1" t="s">
        <v>163</v>
      </c>
      <c r="F24" s="97">
        <v>122000</v>
      </c>
      <c r="G24" s="112" t="s">
        <v>261</v>
      </c>
    </row>
    <row r="25" spans="1:7" ht="12.75">
      <c r="A25" s="36" t="s">
        <v>164</v>
      </c>
      <c r="B25" s="97">
        <v>3187</v>
      </c>
      <c r="C25" s="105">
        <f t="shared" si="2"/>
        <v>11.190701920713508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4581</v>
      </c>
      <c r="C26" s="105">
        <f t="shared" si="2"/>
        <v>16.08553671126093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10016</v>
      </c>
      <c r="C27" s="105">
        <f t="shared" si="2"/>
        <v>35.169774219600406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8638</v>
      </c>
      <c r="C28" s="105">
        <f t="shared" si="2"/>
        <v>30.33112117700762</v>
      </c>
      <c r="E28" s="32" t="s">
        <v>176</v>
      </c>
      <c r="F28" s="97">
        <v>3263</v>
      </c>
      <c r="G28" s="105">
        <f aca="true" t="shared" si="3" ref="G28:G35">(F28/$F$14)*100</f>
        <v>79.14140189182633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</v>
      </c>
      <c r="G30" s="105">
        <f t="shared" si="3"/>
        <v>0.14552510308028135</v>
      </c>
    </row>
    <row r="31" spans="1:7" ht="12.75">
      <c r="A31" s="36" t="s">
        <v>180</v>
      </c>
      <c r="B31" s="97">
        <v>2022</v>
      </c>
      <c r="C31" s="105">
        <f aca="true" t="shared" si="4" ref="C31:C39">(B31/$B$8)*100</f>
        <v>7.0999683977667765</v>
      </c>
      <c r="E31" s="32" t="s">
        <v>181</v>
      </c>
      <c r="F31" s="97">
        <v>37</v>
      </c>
      <c r="G31" s="105">
        <f t="shared" si="3"/>
        <v>0.8974048023284017</v>
      </c>
    </row>
    <row r="32" spans="1:7" ht="12.75">
      <c r="A32" s="36" t="s">
        <v>182</v>
      </c>
      <c r="B32" s="97">
        <v>2508</v>
      </c>
      <c r="C32" s="105">
        <f t="shared" si="4"/>
        <v>8.80648899188876</v>
      </c>
      <c r="E32" s="32" t="s">
        <v>183</v>
      </c>
      <c r="F32" s="97">
        <v>355</v>
      </c>
      <c r="G32" s="105">
        <f t="shared" si="3"/>
        <v>8.610235265583313</v>
      </c>
    </row>
    <row r="33" spans="1:7" ht="12.75">
      <c r="A33" s="36" t="s">
        <v>184</v>
      </c>
      <c r="B33" s="97">
        <v>6788</v>
      </c>
      <c r="C33" s="105">
        <f t="shared" si="4"/>
        <v>23.83510656975315</v>
      </c>
      <c r="E33" s="32" t="s">
        <v>185</v>
      </c>
      <c r="F33" s="97">
        <v>1328</v>
      </c>
      <c r="G33" s="105">
        <f t="shared" si="3"/>
        <v>32.2095561484356</v>
      </c>
    </row>
    <row r="34" spans="1:7" ht="12.75">
      <c r="A34" s="36" t="s">
        <v>186</v>
      </c>
      <c r="B34" s="97">
        <v>5004</v>
      </c>
      <c r="C34" s="105">
        <f t="shared" si="4"/>
        <v>17.570841672811547</v>
      </c>
      <c r="E34" s="32" t="s">
        <v>187</v>
      </c>
      <c r="F34" s="97">
        <v>974</v>
      </c>
      <c r="G34" s="105">
        <f t="shared" si="3"/>
        <v>23.623575066699008</v>
      </c>
    </row>
    <row r="35" spans="1:7" ht="12.75">
      <c r="A35" s="36" t="s">
        <v>188</v>
      </c>
      <c r="B35" s="97">
        <v>4850</v>
      </c>
      <c r="C35" s="105">
        <f t="shared" si="4"/>
        <v>17.030092348748198</v>
      </c>
      <c r="E35" s="32" t="s">
        <v>189</v>
      </c>
      <c r="F35" s="97">
        <v>563</v>
      </c>
      <c r="G35" s="105">
        <f t="shared" si="3"/>
        <v>13.655105505699733</v>
      </c>
    </row>
    <row r="36" spans="1:7" ht="12.75">
      <c r="A36" s="36" t="s">
        <v>190</v>
      </c>
      <c r="B36" s="97">
        <v>2547</v>
      </c>
      <c r="C36" s="105">
        <f t="shared" si="4"/>
        <v>8.943432002528178</v>
      </c>
      <c r="E36" s="32" t="s">
        <v>191</v>
      </c>
      <c r="F36" s="97">
        <v>1470</v>
      </c>
      <c r="G36" s="112" t="s">
        <v>261</v>
      </c>
    </row>
    <row r="37" spans="1:7" ht="12.75">
      <c r="A37" s="36" t="s">
        <v>192</v>
      </c>
      <c r="B37" s="97">
        <v>1381</v>
      </c>
      <c r="C37" s="105">
        <f t="shared" si="4"/>
        <v>4.849187120334282</v>
      </c>
      <c r="E37" s="32" t="s">
        <v>193</v>
      </c>
      <c r="F37" s="97">
        <v>860</v>
      </c>
      <c r="G37" s="105">
        <f>(F37/$F$14)*100</f>
        <v>20.85859810817366</v>
      </c>
    </row>
    <row r="38" spans="1:7" ht="12.75">
      <c r="A38" s="36" t="s">
        <v>194</v>
      </c>
      <c r="B38" s="97">
        <v>1181</v>
      </c>
      <c r="C38" s="105">
        <f t="shared" si="4"/>
        <v>4.146915270901366</v>
      </c>
      <c r="E38" s="32" t="s">
        <v>191</v>
      </c>
      <c r="F38" s="97">
        <v>573</v>
      </c>
      <c r="G38" s="112" t="s">
        <v>261</v>
      </c>
    </row>
    <row r="39" spans="1:7" ht="12.75">
      <c r="A39" s="36" t="s">
        <v>195</v>
      </c>
      <c r="B39" s="97">
        <v>2198</v>
      </c>
      <c r="C39" s="105">
        <f t="shared" si="4"/>
        <v>7.717967625267741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26031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810</v>
      </c>
      <c r="G43" s="105">
        <f aca="true" t="shared" si="5" ref="G43:G48">(F43/$F$14)*100</f>
        <v>19.64588891583798</v>
      </c>
    </row>
    <row r="44" spans="1:7" ht="12.75">
      <c r="A44" s="36" t="s">
        <v>209</v>
      </c>
      <c r="B44" s="98">
        <v>5317</v>
      </c>
      <c r="C44" s="105">
        <f aca="true" t="shared" si="6" ref="C44:C49">(B44/$B$42)*100</f>
        <v>20.425646344742805</v>
      </c>
      <c r="E44" s="32" t="s">
        <v>210</v>
      </c>
      <c r="F44" s="97">
        <v>640</v>
      </c>
      <c r="G44" s="105">
        <f t="shared" si="5"/>
        <v>15.522677661896678</v>
      </c>
    </row>
    <row r="45" spans="1:7" ht="12.75">
      <c r="A45" s="36" t="s">
        <v>211</v>
      </c>
      <c r="B45" s="98">
        <v>8191</v>
      </c>
      <c r="C45" s="105">
        <f t="shared" si="6"/>
        <v>31.46632860819792</v>
      </c>
      <c r="E45" s="32" t="s">
        <v>212</v>
      </c>
      <c r="F45" s="97">
        <v>570</v>
      </c>
      <c r="G45" s="105">
        <f t="shared" si="5"/>
        <v>13.82488479262673</v>
      </c>
    </row>
    <row r="46" spans="1:7" ht="12.75">
      <c r="A46" s="36" t="s">
        <v>213</v>
      </c>
      <c r="B46" s="98">
        <v>4131</v>
      </c>
      <c r="C46" s="105">
        <f t="shared" si="6"/>
        <v>15.869540163651031</v>
      </c>
      <c r="E46" s="32" t="s">
        <v>214</v>
      </c>
      <c r="F46" s="97">
        <v>400</v>
      </c>
      <c r="G46" s="105">
        <f t="shared" si="5"/>
        <v>9.701673538685423</v>
      </c>
    </row>
    <row r="47" spans="1:7" ht="12.75">
      <c r="A47" s="36" t="s">
        <v>215</v>
      </c>
      <c r="B47" s="97">
        <v>3854</v>
      </c>
      <c r="C47" s="105">
        <f t="shared" si="6"/>
        <v>14.805424301794016</v>
      </c>
      <c r="E47" s="32" t="s">
        <v>216</v>
      </c>
      <c r="F47" s="97">
        <v>401</v>
      </c>
      <c r="G47" s="105">
        <f t="shared" si="5"/>
        <v>9.725927722532136</v>
      </c>
    </row>
    <row r="48" spans="1:7" ht="12.75">
      <c r="A48" s="36" t="s">
        <v>217</v>
      </c>
      <c r="B48" s="97">
        <v>2798</v>
      </c>
      <c r="C48" s="105">
        <f t="shared" si="6"/>
        <v>10.748722676808422</v>
      </c>
      <c r="E48" s="32" t="s">
        <v>218</v>
      </c>
      <c r="F48" s="97">
        <v>1247</v>
      </c>
      <c r="G48" s="105">
        <f t="shared" si="5"/>
        <v>30.244967256851808</v>
      </c>
    </row>
    <row r="49" spans="1:7" ht="12.75">
      <c r="A49" s="36" t="s">
        <v>219</v>
      </c>
      <c r="B49" s="97">
        <v>1740</v>
      </c>
      <c r="C49" s="105">
        <f t="shared" si="6"/>
        <v>6.684337904805808</v>
      </c>
      <c r="E49" s="32" t="s">
        <v>220</v>
      </c>
      <c r="F49" s="97">
        <v>55</v>
      </c>
      <c r="G49" s="105">
        <f>(F49/$F$14)*100</f>
        <v>1.3339801115692458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19089</v>
      </c>
      <c r="G51" s="81">
        <f>(F51/F$51)*100</f>
        <v>100</v>
      </c>
    </row>
    <row r="52" spans="1:7" ht="12.75">
      <c r="A52" s="4" t="s">
        <v>223</v>
      </c>
      <c r="B52" s="97">
        <v>9659</v>
      </c>
      <c r="C52" s="105">
        <f>(B52/$B$42)*100</f>
        <v>37.10575851868925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10805</v>
      </c>
      <c r="C53" s="105">
        <f>(B53/$B$42)*100</f>
        <v>41.50820175944067</v>
      </c>
      <c r="E53" s="32" t="s">
        <v>226</v>
      </c>
      <c r="F53" s="97">
        <v>1619</v>
      </c>
      <c r="G53" s="105">
        <f>(F53/F$51)*100</f>
        <v>8.481324322908481</v>
      </c>
    </row>
    <row r="54" spans="1:7" ht="12.75">
      <c r="A54" s="4" t="s">
        <v>227</v>
      </c>
      <c r="B54" s="97">
        <v>4289</v>
      </c>
      <c r="C54" s="105">
        <f>(B54/$B$42)*100</f>
        <v>16.476508777995466</v>
      </c>
      <c r="E54" s="32" t="s">
        <v>228</v>
      </c>
      <c r="F54" s="97">
        <v>934</v>
      </c>
      <c r="G54" s="105">
        <f aca="true" t="shared" si="7" ref="G54:G60">(F54/F$51)*100</f>
        <v>4.892870239404893</v>
      </c>
    </row>
    <row r="55" spans="1:7" ht="12.75">
      <c r="A55" s="4" t="s">
        <v>229</v>
      </c>
      <c r="B55" s="97">
        <v>1278</v>
      </c>
      <c r="C55" s="105">
        <f>(B55/$B$42)*100</f>
        <v>4.9095309438746115</v>
      </c>
      <c r="E55" s="32" t="s">
        <v>230</v>
      </c>
      <c r="F55" s="97">
        <v>2131</v>
      </c>
      <c r="G55" s="105">
        <f t="shared" si="7"/>
        <v>11.163497302111164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8181</v>
      </c>
      <c r="G56" s="105">
        <f t="shared" si="7"/>
        <v>42.857142857142854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4533</v>
      </c>
      <c r="G57" s="105">
        <f t="shared" si="7"/>
        <v>23.746660380323746</v>
      </c>
    </row>
    <row r="58" spans="1:7" ht="12.75">
      <c r="A58" s="36" t="s">
        <v>234</v>
      </c>
      <c r="B58" s="97">
        <v>13010</v>
      </c>
      <c r="C58" s="105">
        <f aca="true" t="shared" si="8" ref="C58:C66">(B58/$B$42)*100</f>
        <v>49.978871345703205</v>
      </c>
      <c r="E58" s="32" t="s">
        <v>235</v>
      </c>
      <c r="F58" s="97">
        <v>1258</v>
      </c>
      <c r="G58" s="105">
        <f t="shared" si="7"/>
        <v>6.59018282780659</v>
      </c>
    </row>
    <row r="59" spans="1:7" ht="12.75">
      <c r="A59" s="36" t="s">
        <v>236</v>
      </c>
      <c r="B59" s="97">
        <v>1118</v>
      </c>
      <c r="C59" s="105">
        <f t="shared" si="8"/>
        <v>4.294879182513157</v>
      </c>
      <c r="E59" s="32" t="s">
        <v>237</v>
      </c>
      <c r="F59" s="98">
        <v>145</v>
      </c>
      <c r="G59" s="105">
        <f t="shared" si="7"/>
        <v>0.7595997695007596</v>
      </c>
    </row>
    <row r="60" spans="1:7" ht="12.75">
      <c r="A60" s="36" t="s">
        <v>238</v>
      </c>
      <c r="B60" s="97">
        <v>3552</v>
      </c>
      <c r="C60" s="105">
        <f t="shared" si="8"/>
        <v>13.645269102224272</v>
      </c>
      <c r="E60" s="32" t="s">
        <v>239</v>
      </c>
      <c r="F60" s="97">
        <v>288</v>
      </c>
      <c r="G60" s="105">
        <f t="shared" si="7"/>
        <v>1.5087223008015087</v>
      </c>
    </row>
    <row r="61" spans="1:7" ht="12.75">
      <c r="A61" s="36" t="s">
        <v>240</v>
      </c>
      <c r="B61" s="97">
        <v>7703</v>
      </c>
      <c r="C61" s="105">
        <f t="shared" si="8"/>
        <v>29.591640736045484</v>
      </c>
      <c r="E61" s="32" t="s">
        <v>163</v>
      </c>
      <c r="F61" s="97">
        <v>650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398</v>
      </c>
      <c r="C65" s="105">
        <f t="shared" si="8"/>
        <v>1.5289462563866159</v>
      </c>
      <c r="E65" s="32" t="s">
        <v>208</v>
      </c>
      <c r="F65" s="97">
        <v>3486</v>
      </c>
      <c r="G65" s="105">
        <f aca="true" t="shared" si="9" ref="G65:G71">(F65/F$51)*100</f>
        <v>18.26182618261826</v>
      </c>
    </row>
    <row r="66" spans="1:7" ht="12.75">
      <c r="A66" s="36" t="s">
        <v>247</v>
      </c>
      <c r="B66" s="97">
        <v>250</v>
      </c>
      <c r="C66" s="105">
        <f t="shared" si="8"/>
        <v>0.9603933771272712</v>
      </c>
      <c r="E66" s="32" t="s">
        <v>210</v>
      </c>
      <c r="F66" s="97">
        <v>2509</v>
      </c>
      <c r="G66" s="105">
        <f t="shared" si="9"/>
        <v>13.143695321913142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2121</v>
      </c>
      <c r="G67" s="105">
        <f t="shared" si="9"/>
        <v>11.11111111111111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2004</v>
      </c>
      <c r="G68" s="105">
        <f t="shared" si="9"/>
        <v>10.498192676410497</v>
      </c>
    </row>
    <row r="69" spans="1:7" ht="12.75">
      <c r="A69" s="36" t="s">
        <v>249</v>
      </c>
      <c r="B69" s="97">
        <v>361</v>
      </c>
      <c r="C69" s="105">
        <f>(B69/$B$42)*100</f>
        <v>1.3868080365717799</v>
      </c>
      <c r="E69" s="32" t="s">
        <v>216</v>
      </c>
      <c r="F69" s="97">
        <v>1754</v>
      </c>
      <c r="G69" s="105">
        <f t="shared" si="9"/>
        <v>9.188537901409187</v>
      </c>
    </row>
    <row r="70" spans="1:7" ht="12.75">
      <c r="A70" s="36" t="s">
        <v>251</v>
      </c>
      <c r="B70" s="97">
        <v>321</v>
      </c>
      <c r="C70" s="105">
        <f>(B70/$B$42)*100</f>
        <v>1.2331450962314163</v>
      </c>
      <c r="E70" s="32" t="s">
        <v>218</v>
      </c>
      <c r="F70" s="97">
        <v>6334</v>
      </c>
      <c r="G70" s="105">
        <f t="shared" si="9"/>
        <v>33.18141337943318</v>
      </c>
    </row>
    <row r="71" spans="1:7" ht="12.75">
      <c r="A71" s="54" t="s">
        <v>252</v>
      </c>
      <c r="B71" s="103">
        <v>1760</v>
      </c>
      <c r="C71" s="115">
        <f>(B71/$B$42)*100</f>
        <v>6.7611693749759905</v>
      </c>
      <c r="D71" s="41"/>
      <c r="E71" s="44" t="s">
        <v>220</v>
      </c>
      <c r="F71" s="103">
        <v>881</v>
      </c>
      <c r="G71" s="115">
        <f t="shared" si="9"/>
        <v>4.615223427104615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2002-06-11T14:34:16Z</dcterms:modified>
  <cp:category/>
  <cp:version/>
  <cp:contentType/>
  <cp:contentStatus/>
</cp:coreProperties>
</file>