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<sst xmlns="http://schemas.openxmlformats.org/spreadsheetml/2006/main" count="694" uniqueCount="437">
  <si>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</si>
  <si>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</si>
  <si>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</si>
  <si>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</si>
  <si>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</si>
  <si>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</si>
  <si>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</si>
  <si>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</si>
  <si>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</si>
  <si>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</si>
  <si>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</si>
  <si>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</si>
  <si>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</si>
  <si>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</si>
  <si>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</si>
  <si>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</si>
  <si>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</si>
  <si>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</si>
  <si>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</si>
  <si>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</si>
  <si>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</si>
  <si>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</si>
  <si>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</si>
  <si>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</si>
  <si>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</si>
  <si>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</si>
  <si>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</si>
  <si>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</si>
  <si>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</si>
  <si>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</si>
  <si>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</si>
  <si>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</si>
  <si>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</si>
  <si>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</si>
  <si>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</si>
  <si>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</si>
  <si>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</si>
  <si>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</si>
  <si>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</si>
  <si>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</si>
  <si>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</si>
  <si>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</si>
  <si>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</si>
  <si>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</si>
  <si>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</si>
  <si>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</si>
  <si>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</si>
  <si>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</si>
  <si>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</si>
  <si>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</si>
  <si>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</si>
  <si>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</si>
  <si>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</si>
  <si>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</si>
  <si>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</si>
  <si>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</si>
  <si>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</si>
  <si>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</si>
  <si>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</si>
  <si>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</si>
  <si>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</si>
  <si>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</si>
  <si>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</si>
  <si>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</si>
  <si>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</si>
  <si>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</si>
  <si>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</si>
  <si>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</si>
  <si>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</si>
  <si>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</si>
  <si>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</si>
  <si>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</si>
  <si>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</si>
  <si>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</si>
  <si>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</si>
  <si>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</si>
  <si>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</si>
  <si>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</si>
  <si>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</si>
  <si>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</si>
  <si>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</si>
  <si>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</si>
  <si>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</si>
  <si>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</si>
  <si>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</si>
  <si>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</si>
  <si>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</si>
  <si>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</si>
  <si>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</si>
  <si>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</si>
  <si>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</si>
  <si>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</si>
  <si>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</si>
  <si>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</si>
  <si>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</si>
  <si>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</si>
  <si>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</si>
  <si>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</si>
  <si>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</si>
  <si>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</si>
  <si>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</si>
  <si>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</si>
  <si>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</si>
  <si>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</si>
  <si>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</si>
  <si>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</si>
  <si>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</si>
  <si>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</si>
  <si>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</si>
  <si>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</si>
  <si>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</si>
  <si>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</si>
  <si>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</si>
  <si>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</si>
  <si>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</si>
  <si>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</si>
  <si>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</si>
  <si>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</si>
  <si>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</si>
  <si>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</si>
  <si>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</si>
  <si>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</si>
  <si>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</si>
  <si>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</si>
  <si>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</si>
  <si>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</si>
  <si>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</si>
  <si>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</si>
  <si>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</si>
  <si>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</si>
  <si>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</si>
  <si>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</si>
  <si>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</si>
  <si>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</si>
  <si>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</si>
  <si>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</si>
  <si>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</si>
  <si>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</si>
  <si>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</si>
  <si>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</si>
  <si>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</si>
  <si>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</si>
  <si>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</si>
  <si>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</si>
  <si>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</si>
  <si>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</si>
  <si>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</si>
  <si>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</si>
  <si>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</si>
  <si>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</si>
  <si>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</si>
  <si>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</si>
  <si>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</si>
  <si>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</si>
  <si>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</si>
  <si>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</si>
  <si>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</si>
  <si>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</si>
  <si>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</si>
  <si>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</si>
  <si>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</si>
  <si>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</si>
  <si>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</si>
  <si>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</si>
  <si>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</si>
  <si>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</si>
  <si>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</si>
  <si>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</si>
  <si>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</si>
  <si>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</si>
  <si>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</si>
  <si>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</si>
  <si>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</si>
  <si>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</si>
  <si>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</si>
  <si>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</si>
  <si>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</si>
  <si>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</si>
  <si>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</si>
  <si>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</si>
  <si>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</si>
  <si>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</si>
  <si>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</si>
  <si>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</si>
  <si>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</si>
  <si>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</si>
  <si>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</si>
  <si>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</si>
  <si>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</si>
  <si>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</si>
  <si>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</si>
  <si>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</si>
  <si>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</si>
  <si>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</si>
  <si>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</si>
  <si>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</si>
  <si>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</si>
  <si>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</si>
  <si>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</si>
  <si>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</si>
  <si>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</si>
  <si>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</si>
  <si>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</si>
  <si>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</si>
  <si>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</si>
  <si>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</si>
  <si>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</si>
  <si>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</si>
  <si>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</si>
  <si>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</si>
  <si>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</si>
  <si>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</si>
  <si>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</si>
  <si>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</si>
  <si>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</si>
  <si>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</si>
  <si>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</si>
  <si>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</si>
  <si>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</si>
  <si>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</si>
  <si>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</si>
  <si>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</si>
  <si>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</si>
  <si>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</si>
  <si>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</si>
  <si>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</si>
  <si>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</si>
  <si>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</si>
  <si>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</si>
  <si>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</si>
  <si>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</si>
  <si>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</si>
  <si>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</si>
  <si>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</si>
  <si>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</si>
  <si>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</si>
  <si>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</si>
  <si>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</si>
  <si>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</si>
  <si>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</si>
  <si>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</si>
  <si>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</si>
  <si>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</si>
  <si>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</si>
  <si>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</si>
  <si>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</si>
  <si>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</si>
  <si>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</si>
  <si>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</si>
  <si>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</si>
  <si>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</si>
  <si>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</si>
  <si>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</si>
  <si>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</si>
  <si>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</si>
  <si>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</si>
  <si>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</si>
  <si>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</si>
  <si>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</si>
  <si>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</si>
  <si>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</si>
  <si>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</si>
  <si>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</si>
  <si>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</si>
  <si>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</si>
  <si>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</si>
  <si>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</si>
  <si>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</si>
  <si>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</si>
  <si>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</si>
  <si>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</si>
  <si>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</si>
  <si>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</si>
  <si>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</si>
  <si>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</si>
  <si>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</si>
  <si>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</si>
  <si>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</si>
  <si>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</si>
  <si>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</si>
  <si>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</si>
  <si>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</si>
  <si>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</si>
  <si>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</si>
  <si>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</si>
  <si>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</si>
  <si>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</si>
  <si>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</si>
  <si>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</si>
  <si>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</si>
  <si>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</si>
  <si>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</si>
  <si>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</si>
  <si>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</si>
  <si>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</si>
  <si>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</si>
  <si>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</si>
  <si>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</si>
  <si>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</si>
  <si>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</si>
  <si>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</si>
  <si>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</si>
  <si>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</si>
  <si>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</si>
  <si>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</si>
  <si>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</si>
  <si>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</si>
  <si>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</si>
  <si>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</si>
  <si>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</si>
  <si>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</si>
  <si>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</si>
  <si>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</si>
  <si>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</si>
  <si>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</si>
  <si>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</si>
  <si>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</si>
  <si>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</si>
  <si>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</si>
  <si>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</si>
  <si>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</si>
  <si>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</si>
  <si>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</si>
  <si>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</si>
  <si>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</si>
  <si>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</si>
  <si>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</si>
  <si>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</si>
  <si>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</si>
  <si>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</si>
  <si>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</si>
  <si>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</si>
  <si>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</si>
  <si>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</si>
  <si>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</si>
  <si>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</si>
  <si>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</si>
  <si>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</si>
  <si>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</si>
  <si>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</si>
  <si>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</si>
  <si>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</si>
  <si>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</si>
  <si>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</si>
  <si>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</si>
  <si>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</si>
  <si>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</si>
  <si>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</si>
  <si>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</si>
  <si>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</si>
  <si>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</si>
  <si>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</si>
  <si>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</si>
  <si>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</si>
  <si>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</si>
  <si>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</si>
  <si>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</si>
  <si>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</si>
  <si>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</si>
  <si>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</si>
  <si>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</si>
  <si>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</si>
  <si>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</si>
  <si>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</si>
  <si>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</si>
  <si>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</si>
  <si>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</si>
  <si>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</si>
  <si>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</si>
  <si>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</si>
  <si>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</si>
  <si>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</si>
  <si>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</si>
  <si>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</si>
  <si>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</si>
  <si>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</si>
  <si>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</si>
  <si>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</si>
  <si>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</si>
  <si>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</si>
  <si>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</si>
  <si>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</si>
  <si>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</si>
  <si>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</si>
  <si>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</si>
  <si>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</si>
  <si>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</si>
  <si>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</si>
  <si>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</si>
  <si>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</si>
  <si>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</si>
  <si>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</si>
  <si>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</si>
  <si>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</si>
  <si>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</si>
  <si>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</si>
  <si>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Essex Fells borough,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</si>
  <si>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Essex Fells borough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</si>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</sst>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2162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2162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1064</v>
      </c>
      <c r="C9" s="151">
        <f>(B9/$B$7)*100</f>
        <v>49.213691026827014</v>
      </c>
      <c r="D9" s="152"/>
      <c r="E9" s="152" t="s">
        <v>403</v>
      </c>
      <c r="F9" s="150">
        <v>26</v>
      </c>
      <c r="G9" s="153">
        <f t="shared" si="0"/>
        <v>1.2025901942645698</v>
      </c>
    </row>
    <row r="10" spans="1:7" ht="12.75">
      <c r="A10" s="149" t="s">
        <v>404</v>
      </c>
      <c r="B10" s="150">
        <v>1098</v>
      </c>
      <c r="C10" s="151">
        <f>(B10/$B$7)*100</f>
        <v>50.786308973172986</v>
      </c>
      <c r="D10" s="152"/>
      <c r="E10" s="152" t="s">
        <v>405</v>
      </c>
      <c r="F10" s="150">
        <v>1</v>
      </c>
      <c r="G10" s="153">
        <f t="shared" si="0"/>
        <v>0.04625346901017576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</v>
      </c>
      <c r="G11" s="153">
        <f t="shared" si="0"/>
        <v>0.13876040703052728</v>
      </c>
    </row>
    <row r="12" spans="1:7" ht="12.75">
      <c r="A12" s="149" t="s">
        <v>407</v>
      </c>
      <c r="B12" s="150">
        <v>198</v>
      </c>
      <c r="C12" s="151">
        <f aca="true" t="shared" si="1" ref="C12:C24">B12*100/B$7</f>
        <v>9.158186864014802</v>
      </c>
      <c r="D12" s="152"/>
      <c r="E12" s="152" t="s">
        <v>408</v>
      </c>
      <c r="F12" s="150">
        <v>4</v>
      </c>
      <c r="G12" s="153">
        <f t="shared" si="0"/>
        <v>0.18501387604070305</v>
      </c>
    </row>
    <row r="13" spans="1:7" ht="12.75">
      <c r="A13" s="149" t="s">
        <v>409</v>
      </c>
      <c r="B13" s="150">
        <v>207</v>
      </c>
      <c r="C13" s="151">
        <f t="shared" si="1"/>
        <v>9.574468085106384</v>
      </c>
      <c r="D13" s="152"/>
      <c r="E13" s="152" t="s">
        <v>410</v>
      </c>
      <c r="F13" s="150">
        <v>18</v>
      </c>
      <c r="G13" s="153">
        <f t="shared" si="0"/>
        <v>0.8325624421831638</v>
      </c>
    </row>
    <row r="14" spans="1:7" ht="12.75">
      <c r="A14" s="149" t="s">
        <v>411</v>
      </c>
      <c r="B14" s="150">
        <v>172</v>
      </c>
      <c r="C14" s="151">
        <f t="shared" si="1"/>
        <v>7.955596669750231</v>
      </c>
      <c r="D14" s="152"/>
      <c r="E14" s="152" t="s">
        <v>412</v>
      </c>
      <c r="F14" s="150">
        <v>2136</v>
      </c>
      <c r="G14" s="153">
        <f t="shared" si="0"/>
        <v>98.79740980573543</v>
      </c>
    </row>
    <row r="15" spans="1:7" ht="12.75">
      <c r="A15" s="149" t="s">
        <v>413</v>
      </c>
      <c r="B15" s="150">
        <v>87</v>
      </c>
      <c r="C15" s="151">
        <f t="shared" si="1"/>
        <v>4.024051803885292</v>
      </c>
      <c r="D15" s="152"/>
      <c r="E15" s="152" t="s">
        <v>414</v>
      </c>
      <c r="F15" s="150">
        <v>2074</v>
      </c>
      <c r="G15" s="153">
        <f t="shared" si="0"/>
        <v>95.92969472710453</v>
      </c>
    </row>
    <row r="16" spans="1:7" ht="12.75">
      <c r="A16" s="149" t="s">
        <v>415</v>
      </c>
      <c r="B16" s="150">
        <v>56</v>
      </c>
      <c r="C16" s="151">
        <f t="shared" si="1"/>
        <v>2.590194264569843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168</v>
      </c>
      <c r="C17" s="151">
        <f t="shared" si="1"/>
        <v>7.770582793709528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362</v>
      </c>
      <c r="C18" s="151">
        <f t="shared" si="1"/>
        <v>16.743755781683625</v>
      </c>
      <c r="D18" s="152"/>
      <c r="E18" s="143" t="s">
        <v>419</v>
      </c>
      <c r="F18" s="141">
        <v>2162</v>
      </c>
      <c r="G18" s="148">
        <v>100</v>
      </c>
    </row>
    <row r="19" spans="1:7" ht="12.75">
      <c r="A19" s="149" t="s">
        <v>420</v>
      </c>
      <c r="B19" s="150">
        <v>323</v>
      </c>
      <c r="C19" s="151">
        <f t="shared" si="1"/>
        <v>14.939870490286772</v>
      </c>
      <c r="D19" s="152"/>
      <c r="E19" s="152" t="s">
        <v>421</v>
      </c>
      <c r="F19" s="150">
        <v>2162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157</v>
      </c>
      <c r="C20" s="151">
        <f t="shared" si="1"/>
        <v>7.261794634597595</v>
      </c>
      <c r="D20" s="152"/>
      <c r="E20" s="152" t="s">
        <v>423</v>
      </c>
      <c r="F20" s="150">
        <v>737</v>
      </c>
      <c r="G20" s="153">
        <f t="shared" si="2"/>
        <v>34.088806660499536</v>
      </c>
    </row>
    <row r="21" spans="1:7" ht="12.75">
      <c r="A21" s="149" t="s">
        <v>424</v>
      </c>
      <c r="B21" s="150">
        <v>114</v>
      </c>
      <c r="C21" s="151">
        <f t="shared" si="1"/>
        <v>5.272895467160037</v>
      </c>
      <c r="D21" s="152"/>
      <c r="E21" s="152" t="s">
        <v>425</v>
      </c>
      <c r="F21" s="150">
        <v>555</v>
      </c>
      <c r="G21" s="153">
        <f t="shared" si="2"/>
        <v>25.67067530064755</v>
      </c>
    </row>
    <row r="22" spans="1:7" ht="12.75">
      <c r="A22" s="149" t="s">
        <v>426</v>
      </c>
      <c r="B22" s="150">
        <v>179</v>
      </c>
      <c r="C22" s="151">
        <f t="shared" si="1"/>
        <v>8.279370952821461</v>
      </c>
      <c r="D22" s="152"/>
      <c r="E22" s="152" t="s">
        <v>427</v>
      </c>
      <c r="F22" s="150">
        <v>775</v>
      </c>
      <c r="G22" s="153">
        <f t="shared" si="2"/>
        <v>35.846438482886214</v>
      </c>
    </row>
    <row r="23" spans="1:7" ht="12.75">
      <c r="A23" s="149" t="s">
        <v>428</v>
      </c>
      <c r="B23" s="150">
        <v>112</v>
      </c>
      <c r="C23" s="151">
        <f t="shared" si="1"/>
        <v>5.180388529139686</v>
      </c>
      <c r="D23" s="152"/>
      <c r="E23" s="152" t="s">
        <v>429</v>
      </c>
      <c r="F23" s="150">
        <v>628</v>
      </c>
      <c r="G23" s="153">
        <f t="shared" si="2"/>
        <v>29.04717853839038</v>
      </c>
    </row>
    <row r="24" spans="1:7" ht="12.75">
      <c r="A24" s="149" t="s">
        <v>430</v>
      </c>
      <c r="B24" s="150">
        <v>27</v>
      </c>
      <c r="C24" s="151">
        <f t="shared" si="1"/>
        <v>1.2488436632747455</v>
      </c>
      <c r="D24" s="152"/>
      <c r="E24" s="152" t="s">
        <v>431</v>
      </c>
      <c r="F24" s="150">
        <v>52</v>
      </c>
      <c r="G24" s="153">
        <f t="shared" si="2"/>
        <v>2.4051803885291396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</v>
      </c>
      <c r="G25" s="153">
        <f t="shared" si="2"/>
        <v>0.5550416281221091</v>
      </c>
    </row>
    <row r="26" spans="1:7" ht="12.75">
      <c r="A26" s="149" t="s">
        <v>433</v>
      </c>
      <c r="B26" s="155">
        <v>40.3</v>
      </c>
      <c r="C26" s="156" t="s">
        <v>261</v>
      </c>
      <c r="D26" s="152"/>
      <c r="E26" s="157" t="s">
        <v>434</v>
      </c>
      <c r="F26" s="158">
        <v>43</v>
      </c>
      <c r="G26" s="153">
        <f t="shared" si="2"/>
        <v>1.9888991674375578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18</v>
      </c>
      <c r="G27" s="153">
        <f t="shared" si="2"/>
        <v>0.8325624421831638</v>
      </c>
    </row>
    <row r="28" spans="1:7" ht="12.75">
      <c r="A28" s="149" t="s">
        <v>262</v>
      </c>
      <c r="B28" s="150">
        <v>1520</v>
      </c>
      <c r="C28" s="151">
        <f aca="true" t="shared" si="3" ref="C28:C35">B28*100/B$7</f>
        <v>70.30527289546716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739</v>
      </c>
      <c r="C29" s="151">
        <f t="shared" si="3"/>
        <v>34.181313598519885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781</v>
      </c>
      <c r="C30" s="151">
        <f t="shared" si="3"/>
        <v>36.12395929694727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1484</v>
      </c>
      <c r="C31" s="151">
        <f t="shared" si="3"/>
        <v>68.64014801110083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389</v>
      </c>
      <c r="C32" s="151">
        <f t="shared" si="3"/>
        <v>17.992599444958373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318</v>
      </c>
      <c r="C33" s="151">
        <f t="shared" si="3"/>
        <v>14.708603145235893</v>
      </c>
      <c r="D33" s="152"/>
      <c r="E33" s="143" t="s">
        <v>8</v>
      </c>
      <c r="F33" s="141">
        <v>737</v>
      </c>
      <c r="G33" s="148">
        <v>100</v>
      </c>
    </row>
    <row r="34" spans="1:7" ht="12.75">
      <c r="A34" s="149" t="s">
        <v>0</v>
      </c>
      <c r="B34" s="150">
        <v>150</v>
      </c>
      <c r="C34" s="151">
        <f t="shared" si="3"/>
        <v>6.938020351526364</v>
      </c>
      <c r="D34" s="152"/>
      <c r="E34" s="152" t="s">
        <v>9</v>
      </c>
      <c r="F34" s="150">
        <v>605</v>
      </c>
      <c r="G34" s="153">
        <f aca="true" t="shared" si="4" ref="G34:G42">F34*100/F$33</f>
        <v>82.08955223880596</v>
      </c>
    </row>
    <row r="35" spans="1:7" ht="12.75">
      <c r="A35" s="149" t="s">
        <v>2</v>
      </c>
      <c r="B35" s="150">
        <v>168</v>
      </c>
      <c r="C35" s="151">
        <f t="shared" si="3"/>
        <v>7.770582793709528</v>
      </c>
      <c r="D35" s="152"/>
      <c r="E35" s="152" t="s">
        <v>10</v>
      </c>
      <c r="F35" s="150">
        <v>295</v>
      </c>
      <c r="G35" s="153">
        <f t="shared" si="4"/>
        <v>40.027137042062414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555</v>
      </c>
      <c r="G36" s="153">
        <f t="shared" si="4"/>
        <v>75.30529172320217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280</v>
      </c>
      <c r="G37" s="153">
        <f t="shared" si="4"/>
        <v>37.99185888738128</v>
      </c>
    </row>
    <row r="38" spans="1:7" ht="12.75">
      <c r="A38" s="163" t="s">
        <v>13</v>
      </c>
      <c r="B38" s="150">
        <v>2135</v>
      </c>
      <c r="C38" s="151">
        <f aca="true" t="shared" si="5" ref="C38:C56">B38*100/B$7</f>
        <v>98.75115633672526</v>
      </c>
      <c r="D38" s="152"/>
      <c r="E38" s="152" t="s">
        <v>14</v>
      </c>
      <c r="F38" s="150">
        <v>39</v>
      </c>
      <c r="G38" s="153">
        <f t="shared" si="4"/>
        <v>5.291723202170964</v>
      </c>
    </row>
    <row r="39" spans="1:7" ht="12.75">
      <c r="A39" s="149" t="s">
        <v>15</v>
      </c>
      <c r="B39" s="150">
        <v>2096</v>
      </c>
      <c r="C39" s="151">
        <f t="shared" si="5"/>
        <v>96.9472710453284</v>
      </c>
      <c r="D39" s="152"/>
      <c r="E39" s="152" t="s">
        <v>10</v>
      </c>
      <c r="F39" s="150">
        <v>10</v>
      </c>
      <c r="G39" s="153">
        <f t="shared" si="4"/>
        <v>1.3568521031207599</v>
      </c>
    </row>
    <row r="40" spans="1:7" ht="12.75">
      <c r="A40" s="149" t="s">
        <v>16</v>
      </c>
      <c r="B40" s="150">
        <v>10</v>
      </c>
      <c r="C40" s="151">
        <f t="shared" si="5"/>
        <v>0.46253469010175763</v>
      </c>
      <c r="D40" s="152"/>
      <c r="E40" s="152" t="s">
        <v>17</v>
      </c>
      <c r="F40" s="150">
        <v>132</v>
      </c>
      <c r="G40" s="153">
        <f t="shared" si="4"/>
        <v>17.91044776119403</v>
      </c>
    </row>
    <row r="41" spans="1:7" ht="12.75">
      <c r="A41" s="149" t="s">
        <v>18</v>
      </c>
      <c r="B41" s="150">
        <v>4</v>
      </c>
      <c r="C41" s="151">
        <f t="shared" si="5"/>
        <v>0.18501387604070305</v>
      </c>
      <c r="D41" s="152"/>
      <c r="E41" s="152" t="s">
        <v>19</v>
      </c>
      <c r="F41" s="150">
        <v>111</v>
      </c>
      <c r="G41" s="153">
        <f t="shared" si="4"/>
        <v>15.061058344640434</v>
      </c>
    </row>
    <row r="42" spans="1:7" ht="12.75">
      <c r="A42" s="149" t="s">
        <v>20</v>
      </c>
      <c r="B42" s="150">
        <v>22</v>
      </c>
      <c r="C42" s="151">
        <f t="shared" si="5"/>
        <v>1.0175763182238668</v>
      </c>
      <c r="D42" s="152"/>
      <c r="E42" s="152" t="s">
        <v>21</v>
      </c>
      <c r="F42" s="150">
        <v>62</v>
      </c>
      <c r="G42" s="153">
        <f t="shared" si="4"/>
        <v>8.412483039348711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</v>
      </c>
      <c r="C44" s="151">
        <f t="shared" si="5"/>
        <v>0.8325624421831638</v>
      </c>
      <c r="D44" s="152"/>
      <c r="E44" s="152" t="s">
        <v>24</v>
      </c>
      <c r="F44" s="160">
        <v>304</v>
      </c>
      <c r="G44" s="164">
        <f>F44*100/F33</f>
        <v>41.248303934871096</v>
      </c>
    </row>
    <row r="45" spans="1:7" ht="12.75">
      <c r="A45" s="149" t="s">
        <v>25</v>
      </c>
      <c r="B45" s="150">
        <v>1</v>
      </c>
      <c r="C45" s="151">
        <f t="shared" si="5"/>
        <v>0.04625346901017576</v>
      </c>
      <c r="D45" s="152"/>
      <c r="E45" s="152" t="s">
        <v>26</v>
      </c>
      <c r="F45" s="160">
        <v>222</v>
      </c>
      <c r="G45" s="164">
        <f>F45*100/F33</f>
        <v>30.12211668928087</v>
      </c>
    </row>
    <row r="46" spans="1:7" ht="12.75">
      <c r="A46" s="149" t="s">
        <v>27</v>
      </c>
      <c r="B46" s="150">
        <v>2</v>
      </c>
      <c r="C46" s="151">
        <f t="shared" si="5"/>
        <v>0.09250693802035152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0.04625346901017576</v>
      </c>
      <c r="D47" s="152"/>
      <c r="E47" s="152" t="s">
        <v>29</v>
      </c>
      <c r="F47" s="165">
        <v>2.93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3.28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761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737</v>
      </c>
      <c r="G52" s="153">
        <f>F52*100/F$51</f>
        <v>96.84625492772668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</v>
      </c>
      <c r="G53" s="153">
        <f>F53*100/F$51</f>
        <v>3.1537450722733245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0.9198423127463863</v>
      </c>
    </row>
    <row r="55" spans="1:7" ht="12.75">
      <c r="A55" s="149" t="s">
        <v>43</v>
      </c>
      <c r="B55" s="150">
        <v>3</v>
      </c>
      <c r="C55" s="151">
        <f t="shared" si="5"/>
        <v>0.13876040703052728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27</v>
      </c>
      <c r="C56" s="151">
        <f t="shared" si="5"/>
        <v>1.2488436632747455</v>
      </c>
      <c r="D56" s="152"/>
      <c r="E56" s="152" t="s">
        <v>45</v>
      </c>
      <c r="F56" s="167">
        <v>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2120</v>
      </c>
      <c r="C60" s="168">
        <f>B60*100/B7</f>
        <v>98.05735430157262</v>
      </c>
      <c r="D60" s="152"/>
      <c r="E60" s="143" t="s">
        <v>51</v>
      </c>
      <c r="F60" s="141">
        <v>737</v>
      </c>
      <c r="G60" s="148">
        <v>100</v>
      </c>
    </row>
    <row r="61" spans="1:7" ht="12.75">
      <c r="A61" s="149" t="s">
        <v>52</v>
      </c>
      <c r="B61" s="160">
        <v>17</v>
      </c>
      <c r="C61" s="168">
        <f>B61*100/B7</f>
        <v>0.786308973172988</v>
      </c>
      <c r="D61" s="152"/>
      <c r="E61" s="152" t="s">
        <v>53</v>
      </c>
      <c r="F61" s="150">
        <v>709</v>
      </c>
      <c r="G61" s="153">
        <f>F61*100/F$60</f>
        <v>96.20081411126188</v>
      </c>
    </row>
    <row r="62" spans="1:7" ht="12.75">
      <c r="A62" s="149" t="s">
        <v>54</v>
      </c>
      <c r="B62" s="160">
        <v>9</v>
      </c>
      <c r="C62" s="168">
        <f>B62*100/B7</f>
        <v>0.4162812210915819</v>
      </c>
      <c r="D62" s="152"/>
      <c r="E62" s="152" t="s">
        <v>55</v>
      </c>
      <c r="F62" s="150">
        <v>28</v>
      </c>
      <c r="G62" s="153">
        <f>F62*100/F$60</f>
        <v>3.7991858887381276</v>
      </c>
    </row>
    <row r="63" spans="1:7" ht="12.75">
      <c r="A63" s="149" t="s">
        <v>56</v>
      </c>
      <c r="B63" s="160">
        <v>36</v>
      </c>
      <c r="C63" s="168">
        <f>B63*100/B7</f>
        <v>1.6651248843663276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2.96</v>
      </c>
      <c r="G64" s="166" t="s">
        <v>261</v>
      </c>
    </row>
    <row r="65" spans="1:7" ht="13.5" thickBot="1">
      <c r="A65" s="171" t="s">
        <v>59</v>
      </c>
      <c r="B65" s="172">
        <v>7</v>
      </c>
      <c r="C65" s="173">
        <f>B65*100/B7</f>
        <v>0.32377428307123035</v>
      </c>
      <c r="D65" s="174"/>
      <c r="E65" s="174" t="s">
        <v>60</v>
      </c>
      <c r="F65" s="175">
        <v>2.14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2162</v>
      </c>
      <c r="G9" s="33">
        <f>(F9/$F$9)*100</f>
        <v>100</v>
      </c>
    </row>
    <row r="10" spans="1:7" ht="12.75">
      <c r="A10" s="29" t="s">
        <v>269</v>
      </c>
      <c r="B10" s="93">
        <v>613</v>
      </c>
      <c r="C10" s="33">
        <f aca="true" t="shared" si="0" ref="C10:C15">(B10/$B$10)*100</f>
        <v>100</v>
      </c>
      <c r="E10" s="34" t="s">
        <v>270</v>
      </c>
      <c r="F10" s="97">
        <v>2004</v>
      </c>
      <c r="G10" s="84">
        <f aca="true" t="shared" si="1" ref="G10:G16">(F10/$F$9)*100</f>
        <v>92.69195189639223</v>
      </c>
    </row>
    <row r="11" spans="1:7" ht="12.75">
      <c r="A11" s="36" t="s">
        <v>271</v>
      </c>
      <c r="B11" s="98">
        <v>99</v>
      </c>
      <c r="C11" s="35">
        <f t="shared" si="0"/>
        <v>16.150081566068515</v>
      </c>
      <c r="E11" s="34" t="s">
        <v>272</v>
      </c>
      <c r="F11" s="97">
        <v>1984</v>
      </c>
      <c r="G11" s="84">
        <f t="shared" si="1"/>
        <v>91.76688251618872</v>
      </c>
    </row>
    <row r="12" spans="1:7" ht="12.75">
      <c r="A12" s="36" t="s">
        <v>273</v>
      </c>
      <c r="B12" s="98">
        <v>34</v>
      </c>
      <c r="C12" s="35">
        <f t="shared" si="0"/>
        <v>5.5464926590538335</v>
      </c>
      <c r="E12" s="34" t="s">
        <v>274</v>
      </c>
      <c r="F12" s="97">
        <v>1340</v>
      </c>
      <c r="G12" s="84">
        <f t="shared" si="1"/>
        <v>61.97964847363552</v>
      </c>
    </row>
    <row r="13" spans="1:7" ht="12.75">
      <c r="A13" s="36" t="s">
        <v>275</v>
      </c>
      <c r="B13" s="98">
        <v>304</v>
      </c>
      <c r="C13" s="35">
        <f t="shared" si="0"/>
        <v>49.59216965742252</v>
      </c>
      <c r="E13" s="34" t="s">
        <v>276</v>
      </c>
      <c r="F13" s="97">
        <v>644</v>
      </c>
      <c r="G13" s="84">
        <f t="shared" si="1"/>
        <v>29.78723404255319</v>
      </c>
    </row>
    <row r="14" spans="1:7" ht="12.75">
      <c r="A14" s="36" t="s">
        <v>277</v>
      </c>
      <c r="B14" s="98">
        <v>96</v>
      </c>
      <c r="C14" s="35">
        <f t="shared" si="0"/>
        <v>15.660685154975528</v>
      </c>
      <c r="E14" s="34" t="s">
        <v>166</v>
      </c>
      <c r="F14" s="97">
        <v>20</v>
      </c>
      <c r="G14" s="84">
        <f t="shared" si="1"/>
        <v>0.9250693802035153</v>
      </c>
    </row>
    <row r="15" spans="1:7" ht="12.75">
      <c r="A15" s="36" t="s">
        <v>324</v>
      </c>
      <c r="B15" s="97">
        <v>80</v>
      </c>
      <c r="C15" s="35">
        <f t="shared" si="0"/>
        <v>13.050570962479608</v>
      </c>
      <c r="E15" s="34" t="s">
        <v>278</v>
      </c>
      <c r="F15" s="97">
        <v>158</v>
      </c>
      <c r="G15" s="84">
        <f t="shared" si="1"/>
        <v>7.30804810360777</v>
      </c>
    </row>
    <row r="16" spans="1:7" ht="12.75">
      <c r="A16" s="36"/>
      <c r="B16" s="93" t="s">
        <v>250</v>
      </c>
      <c r="C16" s="10"/>
      <c r="E16" s="34" t="s">
        <v>279</v>
      </c>
      <c r="F16" s="98">
        <v>24</v>
      </c>
      <c r="G16" s="84">
        <f t="shared" si="1"/>
        <v>1.1100832562442182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104</v>
      </c>
      <c r="G17" s="84">
        <f>(F17/$F$9)*100</f>
        <v>4.810360777058279</v>
      </c>
    </row>
    <row r="18" spans="1:7" ht="12.75">
      <c r="A18" s="29" t="s">
        <v>282</v>
      </c>
      <c r="B18" s="93">
        <v>1438</v>
      </c>
      <c r="C18" s="33">
        <f>(B18/$B$18)*100</f>
        <v>100</v>
      </c>
      <c r="E18" s="34" t="s">
        <v>283</v>
      </c>
      <c r="F18" s="97">
        <v>54</v>
      </c>
      <c r="G18" s="84">
        <f>(F18/$F$9)*100</f>
        <v>2.497687326549491</v>
      </c>
    </row>
    <row r="19" spans="1:7" ht="12.75">
      <c r="A19" s="36" t="s">
        <v>284</v>
      </c>
      <c r="B19" s="97">
        <v>17</v>
      </c>
      <c r="C19" s="84">
        <f aca="true" t="shared" si="2" ref="C19:C25">(B19/$B$18)*100</f>
        <v>1.1821974965229485</v>
      </c>
      <c r="E19" s="34"/>
      <c r="F19" s="97" t="s">
        <v>250</v>
      </c>
      <c r="G19" s="84"/>
    </row>
    <row r="20" spans="1:7" ht="12.75">
      <c r="A20" s="36" t="s">
        <v>285</v>
      </c>
      <c r="B20" s="97">
        <v>24</v>
      </c>
      <c r="C20" s="84">
        <f t="shared" si="2"/>
        <v>1.6689847009735743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137</v>
      </c>
      <c r="C21" s="84">
        <f t="shared" si="2"/>
        <v>9.527121001390821</v>
      </c>
      <c r="E21" s="38" t="s">
        <v>167</v>
      </c>
      <c r="F21" s="80">
        <v>158</v>
      </c>
      <c r="G21" s="33">
        <f>(F21/$F$21)*100</f>
        <v>100</v>
      </c>
    </row>
    <row r="22" spans="1:7" ht="12.75">
      <c r="A22" s="36" t="s">
        <v>302</v>
      </c>
      <c r="B22" s="97">
        <v>165</v>
      </c>
      <c r="C22" s="84">
        <f t="shared" si="2"/>
        <v>11.474269819193324</v>
      </c>
      <c r="E22" s="34" t="s">
        <v>303</v>
      </c>
      <c r="F22" s="97">
        <v>86</v>
      </c>
      <c r="G22" s="84">
        <f aca="true" t="shared" si="3" ref="G22:G27">(F22/$F$21)*100</f>
        <v>54.43037974683544</v>
      </c>
    </row>
    <row r="23" spans="1:7" ht="12.75">
      <c r="A23" s="36" t="s">
        <v>304</v>
      </c>
      <c r="B23" s="97">
        <v>54</v>
      </c>
      <c r="C23" s="84">
        <f t="shared" si="2"/>
        <v>3.7552155771905427</v>
      </c>
      <c r="E23" s="34" t="s">
        <v>305</v>
      </c>
      <c r="F23" s="97">
        <v>37</v>
      </c>
      <c r="G23" s="84">
        <f t="shared" si="3"/>
        <v>23.417721518987342</v>
      </c>
    </row>
    <row r="24" spans="1:7" ht="12.75">
      <c r="A24" s="36" t="s">
        <v>306</v>
      </c>
      <c r="B24" s="97">
        <v>581</v>
      </c>
      <c r="C24" s="84">
        <f t="shared" si="2"/>
        <v>40.403337969401946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460</v>
      </c>
      <c r="C25" s="84">
        <f t="shared" si="2"/>
        <v>31.98887343532684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25</v>
      </c>
      <c r="G26" s="84">
        <f t="shared" si="3"/>
        <v>15.822784810126583</v>
      </c>
    </row>
    <row r="27" spans="1:7" ht="12.75">
      <c r="A27" s="36" t="s">
        <v>311</v>
      </c>
      <c r="B27" s="108">
        <v>97.1</v>
      </c>
      <c r="C27" s="37" t="s">
        <v>261</v>
      </c>
      <c r="E27" s="34" t="s">
        <v>312</v>
      </c>
      <c r="F27" s="97">
        <v>10</v>
      </c>
      <c r="G27" s="84">
        <f t="shared" si="3"/>
        <v>6.329113924050633</v>
      </c>
    </row>
    <row r="28" spans="1:7" ht="12.75">
      <c r="A28" s="36" t="s">
        <v>313</v>
      </c>
      <c r="B28" s="108">
        <v>72.4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1968</v>
      </c>
      <c r="G30" s="33">
        <f>(F30/$F$30)*100</f>
        <v>100</v>
      </c>
      <c r="J30" s="39"/>
    </row>
    <row r="31" spans="1:10" ht="12.75">
      <c r="A31" s="95" t="s">
        <v>296</v>
      </c>
      <c r="B31" s="93">
        <v>1581</v>
      </c>
      <c r="C31" s="33">
        <f>(B31/$B$31)*100</f>
        <v>100</v>
      </c>
      <c r="E31" s="34" t="s">
        <v>317</v>
      </c>
      <c r="F31" s="97">
        <v>1763</v>
      </c>
      <c r="G31" s="101">
        <f>(F31/$F$30)*100</f>
        <v>89.58333333333334</v>
      </c>
      <c r="J31" s="39"/>
    </row>
    <row r="32" spans="1:10" ht="12.75">
      <c r="A32" s="36" t="s">
        <v>318</v>
      </c>
      <c r="B32" s="97">
        <v>272</v>
      </c>
      <c r="C32" s="10">
        <f>(B32/$B$31)*100</f>
        <v>17.20430107526882</v>
      </c>
      <c r="E32" s="34" t="s">
        <v>319</v>
      </c>
      <c r="F32" s="97">
        <v>205</v>
      </c>
      <c r="G32" s="101">
        <f aca="true" t="shared" si="4" ref="G32:G39">(F32/$F$30)*100</f>
        <v>10.416666666666668</v>
      </c>
      <c r="J32" s="39"/>
    </row>
    <row r="33" spans="1:10" ht="12.75">
      <c r="A33" s="36" t="s">
        <v>320</v>
      </c>
      <c r="B33" s="97">
        <v>1138</v>
      </c>
      <c r="C33" s="10">
        <f aca="true" t="shared" si="5" ref="C33:C38">(B33/$B$31)*100</f>
        <v>71.9797596457938</v>
      </c>
      <c r="E33" s="34" t="s">
        <v>321</v>
      </c>
      <c r="F33" s="97">
        <v>32</v>
      </c>
      <c r="G33" s="101">
        <f t="shared" si="4"/>
        <v>1.6260162601626018</v>
      </c>
      <c r="J33" s="39"/>
    </row>
    <row r="34" spans="1:7" ht="12.75">
      <c r="A34" s="36" t="s">
        <v>322</v>
      </c>
      <c r="B34" s="97">
        <v>10</v>
      </c>
      <c r="C34" s="10">
        <f t="shared" si="5"/>
        <v>0.6325110689437065</v>
      </c>
      <c r="E34" s="34" t="s">
        <v>323</v>
      </c>
      <c r="F34" s="97">
        <v>26</v>
      </c>
      <c r="G34" s="101">
        <f t="shared" si="4"/>
        <v>1.321138211382114</v>
      </c>
    </row>
    <row r="35" spans="1:7" ht="12.75">
      <c r="A35" s="36" t="s">
        <v>325</v>
      </c>
      <c r="B35" s="97">
        <v>86</v>
      </c>
      <c r="C35" s="10">
        <f t="shared" si="5"/>
        <v>5.439595192915876</v>
      </c>
      <c r="E35" s="34" t="s">
        <v>321</v>
      </c>
      <c r="F35" s="97">
        <v>2</v>
      </c>
      <c r="G35" s="101">
        <f t="shared" si="4"/>
        <v>0.10162601626016261</v>
      </c>
    </row>
    <row r="36" spans="1:7" ht="12.75">
      <c r="A36" s="36" t="s">
        <v>297</v>
      </c>
      <c r="B36" s="97">
        <v>69</v>
      </c>
      <c r="C36" s="10">
        <f t="shared" si="5"/>
        <v>4.364326375711575</v>
      </c>
      <c r="E36" s="34" t="s">
        <v>327</v>
      </c>
      <c r="F36" s="97">
        <v>143</v>
      </c>
      <c r="G36" s="101">
        <f t="shared" si="4"/>
        <v>7.266260162601626</v>
      </c>
    </row>
    <row r="37" spans="1:7" ht="12.75">
      <c r="A37" s="36" t="s">
        <v>326</v>
      </c>
      <c r="B37" s="97">
        <v>75</v>
      </c>
      <c r="C37" s="10">
        <f t="shared" si="5"/>
        <v>4.743833017077799</v>
      </c>
      <c r="E37" s="34" t="s">
        <v>321</v>
      </c>
      <c r="F37" s="97">
        <v>18</v>
      </c>
      <c r="G37" s="101">
        <f t="shared" si="4"/>
        <v>0.9146341463414633</v>
      </c>
    </row>
    <row r="38" spans="1:7" ht="12.75">
      <c r="A38" s="36" t="s">
        <v>297</v>
      </c>
      <c r="B38" s="97">
        <v>45</v>
      </c>
      <c r="C38" s="10">
        <f t="shared" si="5"/>
        <v>2.846299810246679</v>
      </c>
      <c r="E38" s="34" t="s">
        <v>259</v>
      </c>
      <c r="F38" s="97">
        <v>30</v>
      </c>
      <c r="G38" s="101">
        <f t="shared" si="4"/>
        <v>1.524390243902439</v>
      </c>
    </row>
    <row r="39" spans="1:7" ht="12.75">
      <c r="A39" s="36"/>
      <c r="B39" s="97" t="s">
        <v>250</v>
      </c>
      <c r="C39" s="10"/>
      <c r="E39" s="34" t="s">
        <v>321</v>
      </c>
      <c r="F39" s="97">
        <v>10</v>
      </c>
      <c r="G39" s="101">
        <f t="shared" si="4"/>
        <v>0.5081300813008129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</v>
      </c>
      <c r="C42" s="33">
        <f>(B42/$B$42)*100</f>
        <v>100</v>
      </c>
      <c r="E42" s="31" t="s">
        <v>268</v>
      </c>
      <c r="F42" s="80">
        <v>2162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41.66666666666667</v>
      </c>
      <c r="E43" s="60" t="s">
        <v>168</v>
      </c>
      <c r="F43" s="106">
        <v>2757</v>
      </c>
      <c r="G43" s="107">
        <f aca="true" t="shared" si="6" ref="G43:G71">(F43/$F$42)*100</f>
        <v>127.52081406105458</v>
      </c>
    </row>
    <row r="44" spans="1:7" ht="12.75">
      <c r="A44" s="36"/>
      <c r="B44" s="93" t="s">
        <v>250</v>
      </c>
      <c r="C44" s="10"/>
      <c r="E44" s="1" t="s">
        <v>329</v>
      </c>
      <c r="F44" s="97">
        <v>11</v>
      </c>
      <c r="G44" s="101">
        <f t="shared" si="6"/>
        <v>0.5087881591119334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</v>
      </c>
      <c r="G45" s="101">
        <f t="shared" si="6"/>
        <v>0.46253469010175763</v>
      </c>
    </row>
    <row r="46" spans="1:7" ht="12.75">
      <c r="A46" s="29" t="s">
        <v>331</v>
      </c>
      <c r="B46" s="93">
        <v>1518</v>
      </c>
      <c r="C46" s="33">
        <f>(B46/$B$46)*100</f>
        <v>100</v>
      </c>
      <c r="E46" s="1" t="s">
        <v>332</v>
      </c>
      <c r="F46" s="97">
        <v>12</v>
      </c>
      <c r="G46" s="101">
        <f t="shared" si="6"/>
        <v>0.5550416281221091</v>
      </c>
    </row>
    <row r="47" spans="1:7" ht="12.75">
      <c r="A47" s="36" t="s">
        <v>333</v>
      </c>
      <c r="B47" s="97">
        <v>187</v>
      </c>
      <c r="C47" s="10">
        <f>(B47/$B$46)*100</f>
        <v>12.318840579710146</v>
      </c>
      <c r="E47" s="1" t="s">
        <v>334</v>
      </c>
      <c r="F47" s="97">
        <v>28</v>
      </c>
      <c r="G47" s="101">
        <f t="shared" si="6"/>
        <v>1.2950971322849214</v>
      </c>
    </row>
    <row r="48" spans="1:7" ht="12.75">
      <c r="A48" s="36"/>
      <c r="B48" s="93" t="s">
        <v>250</v>
      </c>
      <c r="C48" s="10"/>
      <c r="E48" s="1" t="s">
        <v>335</v>
      </c>
      <c r="F48" s="97">
        <v>288</v>
      </c>
      <c r="G48" s="101">
        <f t="shared" si="6"/>
        <v>13.32099907493062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74</v>
      </c>
      <c r="G49" s="101">
        <f t="shared" si="6"/>
        <v>3.4227567067530065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</v>
      </c>
      <c r="G50" s="101">
        <f t="shared" si="6"/>
        <v>0.6012950971322849</v>
      </c>
    </row>
    <row r="51" spans="1:7" ht="12.75">
      <c r="A51" s="5" t="s">
        <v>338</v>
      </c>
      <c r="B51" s="93">
        <v>491</v>
      </c>
      <c r="C51" s="33">
        <f>(B51/$B$51)*100</f>
        <v>100</v>
      </c>
      <c r="E51" s="1" t="s">
        <v>339</v>
      </c>
      <c r="F51" s="97">
        <v>349</v>
      </c>
      <c r="G51" s="101">
        <f t="shared" si="6"/>
        <v>16.14246068455134</v>
      </c>
    </row>
    <row r="52" spans="1:7" ht="12.75">
      <c r="A52" s="4" t="s">
        <v>340</v>
      </c>
      <c r="B52" s="98">
        <v>18</v>
      </c>
      <c r="C52" s="10">
        <f>(B52/$B$51)*100</f>
        <v>3.6659877800407332</v>
      </c>
      <c r="E52" s="1" t="s">
        <v>341</v>
      </c>
      <c r="F52" s="97">
        <v>37</v>
      </c>
      <c r="G52" s="101">
        <f t="shared" si="6"/>
        <v>1.7113783533765032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1.3876040703052728</v>
      </c>
    </row>
    <row r="54" spans="1:7" ht="14.25">
      <c r="A54" s="5" t="s">
        <v>343</v>
      </c>
      <c r="B54" s="93">
        <v>1159</v>
      </c>
      <c r="C54" s="33">
        <f>(B54/$B$54)*100</f>
        <v>100</v>
      </c>
      <c r="E54" s="1" t="s">
        <v>201</v>
      </c>
      <c r="F54" s="97">
        <v>690</v>
      </c>
      <c r="G54" s="101">
        <f t="shared" si="6"/>
        <v>31.914893617021278</v>
      </c>
    </row>
    <row r="55" spans="1:7" ht="12.75">
      <c r="A55" s="4" t="s">
        <v>340</v>
      </c>
      <c r="B55" s="98">
        <v>61</v>
      </c>
      <c r="C55" s="10">
        <f>(B55/$B$54)*100</f>
        <v>5.263157894736842</v>
      </c>
      <c r="E55" s="1" t="s">
        <v>344</v>
      </c>
      <c r="F55" s="97">
        <v>419</v>
      </c>
      <c r="G55" s="101">
        <f t="shared" si="6"/>
        <v>19.380203515263645</v>
      </c>
    </row>
    <row r="56" spans="1:7" ht="12.75">
      <c r="A56" s="4" t="s">
        <v>345</v>
      </c>
      <c r="B56" s="119">
        <v>52.5</v>
      </c>
      <c r="C56" s="37" t="s">
        <v>261</v>
      </c>
      <c r="E56" s="1" t="s">
        <v>346</v>
      </c>
      <c r="F56" s="97">
        <v>13</v>
      </c>
      <c r="G56" s="101">
        <f t="shared" si="6"/>
        <v>0.6012950971322849</v>
      </c>
    </row>
    <row r="57" spans="1:7" ht="12.75">
      <c r="A57" s="4" t="s">
        <v>347</v>
      </c>
      <c r="B57" s="98">
        <v>1098</v>
      </c>
      <c r="C57" s="10">
        <f>(B57/$B$54)*100</f>
        <v>94.73684210526315</v>
      </c>
      <c r="E57" s="1" t="s">
        <v>348</v>
      </c>
      <c r="F57" s="97">
        <v>22</v>
      </c>
      <c r="G57" s="101">
        <f t="shared" si="6"/>
        <v>1.0175763182238668</v>
      </c>
    </row>
    <row r="58" spans="1:7" ht="12.75">
      <c r="A58" s="4" t="s">
        <v>345</v>
      </c>
      <c r="B58" s="119">
        <v>74</v>
      </c>
      <c r="C58" s="37" t="s">
        <v>261</v>
      </c>
      <c r="E58" s="1" t="s">
        <v>349</v>
      </c>
      <c r="F58" s="97">
        <v>148</v>
      </c>
      <c r="G58" s="101">
        <f t="shared" si="6"/>
        <v>6.845513413506013</v>
      </c>
    </row>
    <row r="59" spans="1:7" ht="12.75">
      <c r="A59" s="4"/>
      <c r="B59" s="93" t="s">
        <v>250</v>
      </c>
      <c r="C59" s="10"/>
      <c r="E59" s="1" t="s">
        <v>350</v>
      </c>
      <c r="F59" s="97">
        <v>21</v>
      </c>
      <c r="G59" s="101">
        <f t="shared" si="6"/>
        <v>0.971322849213691</v>
      </c>
    </row>
    <row r="60" spans="1:7" ht="12.75">
      <c r="A60" s="5" t="s">
        <v>351</v>
      </c>
      <c r="B60" s="93">
        <v>318</v>
      </c>
      <c r="C60" s="33">
        <f>(B60/$B$60)*100</f>
        <v>100</v>
      </c>
      <c r="E60" s="1" t="s">
        <v>352</v>
      </c>
      <c r="F60" s="97">
        <v>48</v>
      </c>
      <c r="G60" s="101">
        <f t="shared" si="6"/>
        <v>2.2201665124884364</v>
      </c>
    </row>
    <row r="61" spans="1:7" ht="12.75">
      <c r="A61" s="4" t="s">
        <v>340</v>
      </c>
      <c r="B61" s="97">
        <v>71</v>
      </c>
      <c r="C61" s="10">
        <f>(B61/$B$60)*100</f>
        <v>22.32704402515723</v>
      </c>
      <c r="E61" s="1" t="s">
        <v>353</v>
      </c>
      <c r="F61" s="97">
        <v>47</v>
      </c>
      <c r="G61" s="101">
        <f t="shared" si="6"/>
        <v>2.1739130434782608</v>
      </c>
    </row>
    <row r="62" spans="1:7" ht="12.75">
      <c r="A62" s="4"/>
      <c r="B62" s="93" t="s">
        <v>250</v>
      </c>
      <c r="C62" s="10"/>
      <c r="E62" s="1" t="s">
        <v>354</v>
      </c>
      <c r="F62" s="97">
        <v>30</v>
      </c>
      <c r="G62" s="101">
        <f t="shared" si="6"/>
        <v>1.3876040703052728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0.4162812210915819</v>
      </c>
    </row>
    <row r="64" spans="1:7" ht="12.75">
      <c r="A64" s="29" t="s">
        <v>357</v>
      </c>
      <c r="B64" s="93">
        <v>1968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1360</v>
      </c>
      <c r="C65" s="10">
        <f>(B65/$B$64)*100</f>
        <v>69.10569105691057</v>
      </c>
      <c r="E65" s="1" t="s">
        <v>359</v>
      </c>
      <c r="F65" s="97">
        <v>50</v>
      </c>
      <c r="G65" s="101">
        <f t="shared" si="6"/>
        <v>2.3126734505087883</v>
      </c>
    </row>
    <row r="66" spans="1:7" ht="12.75">
      <c r="A66" s="4" t="s">
        <v>257</v>
      </c>
      <c r="B66" s="97">
        <v>595</v>
      </c>
      <c r="C66" s="10">
        <f aca="true" t="shared" si="7" ref="C66:C71">(B66/$B$64)*100</f>
        <v>30.23373983739837</v>
      </c>
      <c r="E66" s="1" t="s">
        <v>360</v>
      </c>
      <c r="F66" s="97">
        <v>4</v>
      </c>
      <c r="G66" s="101">
        <f t="shared" si="6"/>
        <v>0.18501387604070307</v>
      </c>
    </row>
    <row r="67" spans="1:7" ht="12.75">
      <c r="A67" s="4" t="s">
        <v>361</v>
      </c>
      <c r="B67" s="97">
        <v>380</v>
      </c>
      <c r="C67" s="10">
        <f t="shared" si="7"/>
        <v>19.308943089430894</v>
      </c>
      <c r="E67" s="1" t="s">
        <v>362</v>
      </c>
      <c r="F67" s="97">
        <v>28</v>
      </c>
      <c r="G67" s="101">
        <f t="shared" si="6"/>
        <v>1.2950971322849214</v>
      </c>
    </row>
    <row r="68" spans="1:7" ht="12.75">
      <c r="A68" s="4" t="s">
        <v>363</v>
      </c>
      <c r="B68" s="97">
        <v>215</v>
      </c>
      <c r="C68" s="10">
        <f t="shared" si="7"/>
        <v>10.92479674796748</v>
      </c>
      <c r="E68" s="1" t="s">
        <v>364</v>
      </c>
      <c r="F68" s="97">
        <v>70</v>
      </c>
      <c r="G68" s="101">
        <f t="shared" si="6"/>
        <v>3.2377428307123033</v>
      </c>
    </row>
    <row r="69" spans="1:7" ht="12.75">
      <c r="A69" s="4" t="s">
        <v>365</v>
      </c>
      <c r="B69" s="97">
        <v>99</v>
      </c>
      <c r="C69" s="10">
        <f t="shared" si="7"/>
        <v>5.0304878048780495</v>
      </c>
      <c r="E69" s="1" t="s">
        <v>366</v>
      </c>
      <c r="F69" s="97">
        <v>21</v>
      </c>
      <c r="G69" s="101">
        <f t="shared" si="6"/>
        <v>0.971322849213691</v>
      </c>
    </row>
    <row r="70" spans="1:7" ht="12.75">
      <c r="A70" s="4" t="s">
        <v>367</v>
      </c>
      <c r="B70" s="97">
        <v>116</v>
      </c>
      <c r="C70" s="10">
        <f t="shared" si="7"/>
        <v>5.894308943089431</v>
      </c>
      <c r="E70" s="1" t="s">
        <v>368</v>
      </c>
      <c r="F70" s="97">
        <v>12</v>
      </c>
      <c r="G70" s="101">
        <f t="shared" si="6"/>
        <v>0.5550416281221091</v>
      </c>
    </row>
    <row r="71" spans="1:7" ht="12.75">
      <c r="A71" s="7" t="s">
        <v>258</v>
      </c>
      <c r="B71" s="103">
        <v>13</v>
      </c>
      <c r="C71" s="40">
        <f t="shared" si="7"/>
        <v>0.660569105691057</v>
      </c>
      <c r="D71" s="41"/>
      <c r="E71" s="9" t="s">
        <v>369</v>
      </c>
      <c r="F71" s="103">
        <v>273</v>
      </c>
      <c r="G71" s="104">
        <f t="shared" si="6"/>
        <v>12.627197039777982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1558</v>
      </c>
      <c r="C9" s="81">
        <f>(B9/$B$9)*100</f>
        <v>100</v>
      </c>
      <c r="D9" s="65"/>
      <c r="E9" s="79" t="s">
        <v>381</v>
      </c>
      <c r="F9" s="80">
        <v>737</v>
      </c>
      <c r="G9" s="81">
        <f>(F9/$F$9)*100</f>
        <v>100</v>
      </c>
    </row>
    <row r="10" spans="1:7" ht="12.75">
      <c r="A10" s="82" t="s">
        <v>382</v>
      </c>
      <c r="B10" s="97">
        <v>954</v>
      </c>
      <c r="C10" s="105">
        <f>(B10/$B$9)*100</f>
        <v>61.23234916559692</v>
      </c>
      <c r="D10" s="65"/>
      <c r="E10" s="78" t="s">
        <v>383</v>
      </c>
      <c r="F10" s="97">
        <v>6</v>
      </c>
      <c r="G10" s="105">
        <f aca="true" t="shared" si="0" ref="G10:G19">(F10/$F$9)*100</f>
        <v>0.8141112618724559</v>
      </c>
    </row>
    <row r="11" spans="1:7" ht="12.75">
      <c r="A11" s="82" t="s">
        <v>384</v>
      </c>
      <c r="B11" s="97">
        <v>954</v>
      </c>
      <c r="C11" s="105">
        <f aca="true" t="shared" si="1" ref="C11:C16">(B11/$B$9)*100</f>
        <v>61.23234916559692</v>
      </c>
      <c r="D11" s="65"/>
      <c r="E11" s="78" t="s">
        <v>385</v>
      </c>
      <c r="F11" s="97">
        <v>4</v>
      </c>
      <c r="G11" s="105">
        <f t="shared" si="0"/>
        <v>0.5427408412483039</v>
      </c>
    </row>
    <row r="12" spans="1:7" ht="12.75">
      <c r="A12" s="82" t="s">
        <v>386</v>
      </c>
      <c r="B12" s="97">
        <v>943</v>
      </c>
      <c r="C12" s="105">
        <f>(B12/$B$9)*100</f>
        <v>60.526315789473685</v>
      </c>
      <c r="D12" s="65"/>
      <c r="E12" s="78" t="s">
        <v>387</v>
      </c>
      <c r="F12" s="97">
        <v>16</v>
      </c>
      <c r="G12" s="105">
        <f t="shared" si="0"/>
        <v>2.1709633649932156</v>
      </c>
    </row>
    <row r="13" spans="1:7" ht="12.75">
      <c r="A13" s="82" t="s">
        <v>388</v>
      </c>
      <c r="B13" s="97">
        <v>11</v>
      </c>
      <c r="C13" s="105">
        <f>(B13/$B$9)*100</f>
        <v>0.7060333761232349</v>
      </c>
      <c r="D13" s="65"/>
      <c r="E13" s="78" t="s">
        <v>389</v>
      </c>
      <c r="F13" s="97">
        <v>16</v>
      </c>
      <c r="G13" s="105">
        <f t="shared" si="0"/>
        <v>2.1709633649932156</v>
      </c>
    </row>
    <row r="14" spans="1:7" ht="12.75">
      <c r="A14" s="82" t="s">
        <v>390</v>
      </c>
      <c r="B14" s="109">
        <v>1.2</v>
      </c>
      <c r="C14" s="112" t="s">
        <v>261</v>
      </c>
      <c r="D14" s="65"/>
      <c r="E14" s="78" t="s">
        <v>391</v>
      </c>
      <c r="F14" s="97">
        <v>37</v>
      </c>
      <c r="G14" s="105">
        <f t="shared" si="0"/>
        <v>5.020352781546811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77</v>
      </c>
      <c r="G15" s="105">
        <f t="shared" si="0"/>
        <v>10.44776119402985</v>
      </c>
    </row>
    <row r="16" spans="1:7" ht="12.75">
      <c r="A16" s="82" t="s">
        <v>67</v>
      </c>
      <c r="B16" s="97">
        <v>604</v>
      </c>
      <c r="C16" s="105">
        <f t="shared" si="1"/>
        <v>38.767650834403085</v>
      </c>
      <c r="D16" s="65"/>
      <c r="E16" s="78" t="s">
        <v>68</v>
      </c>
      <c r="F16" s="97">
        <v>77</v>
      </c>
      <c r="G16" s="105">
        <f t="shared" si="0"/>
        <v>10.44776119402985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140</v>
      </c>
      <c r="G17" s="105">
        <f t="shared" si="0"/>
        <v>18.99592944369064</v>
      </c>
    </row>
    <row r="18" spans="1:7" ht="12.75">
      <c r="A18" s="77" t="s">
        <v>70</v>
      </c>
      <c r="B18" s="80">
        <v>806</v>
      </c>
      <c r="C18" s="81">
        <f>(B18/$B$18)*100</f>
        <v>100</v>
      </c>
      <c r="D18" s="65"/>
      <c r="E18" s="78" t="s">
        <v>170</v>
      </c>
      <c r="F18" s="97">
        <v>92</v>
      </c>
      <c r="G18" s="105">
        <f t="shared" si="0"/>
        <v>12.48303934871099</v>
      </c>
    </row>
    <row r="19" spans="1:9" ht="12.75">
      <c r="A19" s="82" t="s">
        <v>382</v>
      </c>
      <c r="B19" s="97">
        <v>363</v>
      </c>
      <c r="C19" s="105">
        <f>(B19/$B$18)*100</f>
        <v>45.03722084367246</v>
      </c>
      <c r="D19" s="65"/>
      <c r="E19" s="78" t="s">
        <v>169</v>
      </c>
      <c r="F19" s="98">
        <v>272</v>
      </c>
      <c r="G19" s="105">
        <f t="shared" si="0"/>
        <v>36.90637720488466</v>
      </c>
      <c r="I19" s="117"/>
    </row>
    <row r="20" spans="1:7" ht="12.75">
      <c r="A20" s="82" t="s">
        <v>384</v>
      </c>
      <c r="B20" s="97">
        <v>363</v>
      </c>
      <c r="C20" s="105">
        <f>(B20/$B$18)*100</f>
        <v>45.03722084367246</v>
      </c>
      <c r="D20" s="65"/>
      <c r="E20" s="78" t="s">
        <v>71</v>
      </c>
      <c r="F20" s="97">
        <v>148173</v>
      </c>
      <c r="G20" s="112" t="s">
        <v>261</v>
      </c>
    </row>
    <row r="21" spans="1:7" ht="12.75">
      <c r="A21" s="82" t="s">
        <v>386</v>
      </c>
      <c r="B21" s="97">
        <v>358</v>
      </c>
      <c r="C21" s="105">
        <f>(B21/$B$18)*100</f>
        <v>44.41687344913151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619</v>
      </c>
      <c r="G22" s="105">
        <f>(F22/$F$9)*100</f>
        <v>83.98914518317503</v>
      </c>
    </row>
    <row r="23" spans="1:7" ht="12.75">
      <c r="A23" s="77" t="s">
        <v>73</v>
      </c>
      <c r="B23" s="80">
        <v>242</v>
      </c>
      <c r="C23" s="81">
        <f>(B23/$B$23)*100</f>
        <v>100</v>
      </c>
      <c r="D23" s="65"/>
      <c r="E23" s="78" t="s">
        <v>74</v>
      </c>
      <c r="F23" s="97">
        <v>203516</v>
      </c>
      <c r="G23" s="112" t="s">
        <v>261</v>
      </c>
    </row>
    <row r="24" spans="1:7" ht="12.75">
      <c r="A24" s="82" t="s">
        <v>75</v>
      </c>
      <c r="B24" s="97">
        <v>97</v>
      </c>
      <c r="C24" s="105">
        <f>(B24/$B$23)*100</f>
        <v>40.082644628099175</v>
      </c>
      <c r="D24" s="65"/>
      <c r="E24" s="78" t="s">
        <v>76</v>
      </c>
      <c r="F24" s="97">
        <v>219</v>
      </c>
      <c r="G24" s="105">
        <f>(F24/$F$9)*100</f>
        <v>29.715061058344638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14848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</v>
      </c>
      <c r="G26" s="105">
        <f>(F26/$F$9)*100</f>
        <v>1.2211668928086838</v>
      </c>
    </row>
    <row r="27" spans="1:7" ht="12.75">
      <c r="A27" s="77" t="s">
        <v>85</v>
      </c>
      <c r="B27" s="80">
        <v>932</v>
      </c>
      <c r="C27" s="81">
        <f>(B27/$B$27)*100</f>
        <v>100</v>
      </c>
      <c r="D27" s="65"/>
      <c r="E27" s="78" t="s">
        <v>78</v>
      </c>
      <c r="F27" s="98">
        <v>6078</v>
      </c>
      <c r="G27" s="112" t="s">
        <v>261</v>
      </c>
    </row>
    <row r="28" spans="1:7" ht="12.75">
      <c r="A28" s="82" t="s">
        <v>86</v>
      </c>
      <c r="B28" s="97">
        <v>733</v>
      </c>
      <c r="C28" s="105">
        <f aca="true" t="shared" si="2" ref="C28:C33">(B28/$B$27)*100</f>
        <v>78.64806866952789</v>
      </c>
      <c r="D28" s="65"/>
      <c r="E28" s="78" t="s">
        <v>79</v>
      </c>
      <c r="F28" s="97">
        <v>3</v>
      </c>
      <c r="G28" s="105">
        <f>(F28/$F$9)*100</f>
        <v>0.40705563093622793</v>
      </c>
    </row>
    <row r="29" spans="1:7" ht="12.75">
      <c r="A29" s="82" t="s">
        <v>87</v>
      </c>
      <c r="B29" s="97">
        <v>38</v>
      </c>
      <c r="C29" s="105">
        <f t="shared" si="2"/>
        <v>4.07725321888412</v>
      </c>
      <c r="D29" s="65"/>
      <c r="E29" s="78" t="s">
        <v>80</v>
      </c>
      <c r="F29" s="97">
        <v>6267</v>
      </c>
      <c r="G29" s="112" t="s">
        <v>261</v>
      </c>
    </row>
    <row r="30" spans="1:7" ht="12.75">
      <c r="A30" s="82" t="s">
        <v>88</v>
      </c>
      <c r="B30" s="97">
        <v>84</v>
      </c>
      <c r="C30" s="105">
        <f t="shared" si="2"/>
        <v>9.012875536480687</v>
      </c>
      <c r="D30" s="65"/>
      <c r="E30" s="78" t="s">
        <v>81</v>
      </c>
      <c r="F30" s="97">
        <v>136</v>
      </c>
      <c r="G30" s="105">
        <f>(F30/$F$9)*100</f>
        <v>18.45318860244233</v>
      </c>
    </row>
    <row r="31" spans="1:7" ht="12.75">
      <c r="A31" s="82" t="s">
        <v>115</v>
      </c>
      <c r="B31" s="97">
        <v>11</v>
      </c>
      <c r="C31" s="105">
        <f t="shared" si="2"/>
        <v>1.1802575107296138</v>
      </c>
      <c r="D31" s="65"/>
      <c r="E31" s="78" t="s">
        <v>82</v>
      </c>
      <c r="F31" s="97">
        <v>32080</v>
      </c>
      <c r="G31" s="112" t="s">
        <v>261</v>
      </c>
    </row>
    <row r="32" spans="1:7" ht="12.75">
      <c r="A32" s="82" t="s">
        <v>89</v>
      </c>
      <c r="B32" s="97">
        <v>4</v>
      </c>
      <c r="C32" s="105">
        <f t="shared" si="2"/>
        <v>0.4291845493562232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62</v>
      </c>
      <c r="C33" s="105">
        <f t="shared" si="2"/>
        <v>6.652360515021459</v>
      </c>
      <c r="D33" s="65"/>
      <c r="E33" s="79" t="s">
        <v>84</v>
      </c>
      <c r="F33" s="80">
        <v>606</v>
      </c>
      <c r="G33" s="81">
        <f>(F33/$F$33)*100</f>
        <v>100</v>
      </c>
    </row>
    <row r="34" spans="1:7" ht="12.75">
      <c r="A34" s="82" t="s">
        <v>91</v>
      </c>
      <c r="B34" s="120">
        <v>29.1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0.33003300330033003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</v>
      </c>
      <c r="G36" s="105">
        <f t="shared" si="3"/>
        <v>2.31023102310231</v>
      </c>
    </row>
    <row r="37" spans="1:7" ht="12.75">
      <c r="A37" s="77" t="s">
        <v>94</v>
      </c>
      <c r="B37" s="80">
        <v>943</v>
      </c>
      <c r="C37" s="81">
        <f>(B37/$B$37)*100</f>
        <v>100</v>
      </c>
      <c r="D37" s="65"/>
      <c r="E37" s="78" t="s">
        <v>389</v>
      </c>
      <c r="F37" s="97">
        <v>6</v>
      </c>
      <c r="G37" s="105">
        <f t="shared" si="3"/>
        <v>0.9900990099009901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</v>
      </c>
      <c r="G38" s="105">
        <f t="shared" si="3"/>
        <v>2.6402640264026402</v>
      </c>
    </row>
    <row r="39" spans="1:7" ht="12.75">
      <c r="A39" s="82" t="s">
        <v>97</v>
      </c>
      <c r="B39" s="98">
        <v>617</v>
      </c>
      <c r="C39" s="105">
        <f>(B39/$B$37)*100</f>
        <v>65.42948038176034</v>
      </c>
      <c r="D39" s="65"/>
      <c r="E39" s="78" t="s">
        <v>393</v>
      </c>
      <c r="F39" s="97">
        <v>56</v>
      </c>
      <c r="G39" s="105">
        <f t="shared" si="3"/>
        <v>9.24092409240924</v>
      </c>
    </row>
    <row r="40" spans="1:7" ht="12.75">
      <c r="A40" s="82" t="s">
        <v>98</v>
      </c>
      <c r="B40" s="98">
        <v>43</v>
      </c>
      <c r="C40" s="105">
        <f>(B40/$B$37)*100</f>
        <v>4.559915164369035</v>
      </c>
      <c r="D40" s="65"/>
      <c r="E40" s="78" t="s">
        <v>68</v>
      </c>
      <c r="F40" s="97">
        <v>63</v>
      </c>
      <c r="G40" s="105">
        <f t="shared" si="3"/>
        <v>10.396039603960396</v>
      </c>
    </row>
    <row r="41" spans="1:7" ht="12.75">
      <c r="A41" s="82" t="s">
        <v>100</v>
      </c>
      <c r="B41" s="98">
        <v>247</v>
      </c>
      <c r="C41" s="105">
        <f>(B41/$B$37)*100</f>
        <v>26.193001060445386</v>
      </c>
      <c r="D41" s="65"/>
      <c r="E41" s="78" t="s">
        <v>69</v>
      </c>
      <c r="F41" s="97">
        <v>110</v>
      </c>
      <c r="G41" s="105">
        <f t="shared" si="3"/>
        <v>18.151815181518153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77</v>
      </c>
      <c r="G42" s="105">
        <f t="shared" si="3"/>
        <v>12.706270627062707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262</v>
      </c>
      <c r="G43" s="105">
        <f t="shared" si="3"/>
        <v>43.23432343234324</v>
      </c>
    </row>
    <row r="44" spans="1:7" ht="12.75">
      <c r="A44" s="82" t="s">
        <v>291</v>
      </c>
      <c r="B44" s="98">
        <v>23</v>
      </c>
      <c r="C44" s="105">
        <f>(B44/$B$37)*100</f>
        <v>2.4390243902439024</v>
      </c>
      <c r="D44" s="65"/>
      <c r="E44" s="78" t="s">
        <v>93</v>
      </c>
      <c r="F44" s="97">
        <v>175000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</v>
      </c>
      <c r="C46" s="105">
        <f>(B46/$B$37)*100</f>
        <v>1.378579003181336</v>
      </c>
      <c r="D46" s="65"/>
      <c r="E46" s="78" t="s">
        <v>96</v>
      </c>
      <c r="F46" s="97">
        <v>77434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3</v>
      </c>
      <c r="C49" s="105">
        <f aca="true" t="shared" si="4" ref="C49:C55">(B49/$B$37)*100</f>
        <v>0.3181336161187699</v>
      </c>
      <c r="D49" s="87"/>
      <c r="E49" s="88" t="s">
        <v>102</v>
      </c>
      <c r="F49" s="113">
        <v>52266</v>
      </c>
      <c r="G49" s="114" t="s">
        <v>261</v>
      </c>
    </row>
    <row r="50" spans="1:7" ht="13.5" thickTop="1">
      <c r="A50" s="82" t="s">
        <v>116</v>
      </c>
      <c r="B50" s="98">
        <v>41</v>
      </c>
      <c r="C50" s="105">
        <f t="shared" si="4"/>
        <v>4.3478260869565215</v>
      </c>
      <c r="D50" s="65"/>
      <c r="E50" s="78"/>
      <c r="F50" s="86"/>
      <c r="G50" s="85"/>
    </row>
    <row r="51" spans="1:7" ht="12.75">
      <c r="A51" s="82" t="s">
        <v>117</v>
      </c>
      <c r="B51" s="98">
        <v>96</v>
      </c>
      <c r="C51" s="105">
        <f t="shared" si="4"/>
        <v>10.180275715800637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54</v>
      </c>
      <c r="C52" s="105">
        <f t="shared" si="4"/>
        <v>5.726405090137858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</v>
      </c>
      <c r="C53" s="105">
        <f t="shared" si="4"/>
        <v>4.665959703075292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</v>
      </c>
      <c r="C54" s="105">
        <f t="shared" si="4"/>
        <v>1.9088016967126193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52</v>
      </c>
      <c r="C55" s="105">
        <f t="shared" si="4"/>
        <v>5.514316012725344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176</v>
      </c>
      <c r="C57" s="105">
        <f>(B57/$B$37)*100</f>
        <v>18.66383881230117</v>
      </c>
      <c r="D57" s="65"/>
      <c r="E57" s="79" t="s">
        <v>84</v>
      </c>
      <c r="F57" s="80">
        <v>2</v>
      </c>
      <c r="G57" s="105">
        <f>(F57/L57)*100</f>
        <v>0.33003300330033003</v>
      </c>
      <c r="H57" s="79" t="s">
        <v>84</v>
      </c>
      <c r="L57" s="15">
        <v>606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</v>
      </c>
      <c r="G58" s="105">
        <f>(F58/L58)*100</f>
        <v>0.6369426751592357</v>
      </c>
      <c r="H58" s="78" t="s">
        <v>118</v>
      </c>
      <c r="L58" s="15">
        <v>314</v>
      </c>
    </row>
    <row r="59" spans="1:12" ht="12.75">
      <c r="A59" s="82" t="s">
        <v>112</v>
      </c>
      <c r="B59" s="98">
        <v>184</v>
      </c>
      <c r="C59" s="105">
        <f>(B59/$B$37)*100</f>
        <v>19.51219512195122</v>
      </c>
      <c r="D59" s="65"/>
      <c r="E59" s="78" t="s">
        <v>120</v>
      </c>
      <c r="F59" s="97">
        <v>2</v>
      </c>
      <c r="G59" s="105">
        <f>(F59/L59)*100</f>
        <v>1.5384615384615385</v>
      </c>
      <c r="H59" s="78" t="s">
        <v>120</v>
      </c>
      <c r="L59" s="15">
        <v>130</v>
      </c>
    </row>
    <row r="60" spans="1:7" ht="12.75">
      <c r="A60" s="82" t="s">
        <v>113</v>
      </c>
      <c r="B60" s="98">
        <v>185</v>
      </c>
      <c r="C60" s="105">
        <f>(B60/$B$37)*100</f>
        <v>19.618239660657476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26</v>
      </c>
      <c r="C62" s="105">
        <f>(B62/$B$37)*100</f>
        <v>2.757158006362672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37</v>
      </c>
    </row>
    <row r="63" spans="1:12" ht="12.75">
      <c r="A63" s="61" t="s">
        <v>293</v>
      </c>
      <c r="B63" s="98">
        <v>41</v>
      </c>
      <c r="C63" s="105">
        <f>(B63/$B$37)*100</f>
        <v>4.3478260869565215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9</v>
      </c>
    </row>
    <row r="64" spans="1:12" ht="12.75">
      <c r="A64" s="82" t="s">
        <v>114</v>
      </c>
      <c r="B64" s="98">
        <v>23</v>
      </c>
      <c r="C64" s="105">
        <f>(B64/$B$37)*100</f>
        <v>2.4390243902439024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</v>
      </c>
      <c r="G66" s="105">
        <f aca="true" t="shared" si="5" ref="G66:G71">(F66/L66)*100</f>
        <v>1.0648148148148149</v>
      </c>
      <c r="H66" s="79" t="s">
        <v>124</v>
      </c>
      <c r="L66" s="15">
        <v>2160</v>
      </c>
    </row>
    <row r="67" spans="1:12" ht="12.75">
      <c r="A67" s="82" t="s">
        <v>126</v>
      </c>
      <c r="B67" s="97">
        <v>750</v>
      </c>
      <c r="C67" s="105">
        <f>(B67/$B$37)*100</f>
        <v>79.53340402969246</v>
      </c>
      <c r="D67" s="65"/>
      <c r="E67" s="78" t="s">
        <v>262</v>
      </c>
      <c r="F67" s="97">
        <v>17</v>
      </c>
      <c r="G67" s="105">
        <f t="shared" si="5"/>
        <v>1.1198945981554678</v>
      </c>
      <c r="H67" s="78" t="s">
        <v>262</v>
      </c>
      <c r="L67" s="15">
        <v>1518</v>
      </c>
    </row>
    <row r="68" spans="1:12" ht="12.75">
      <c r="A68" s="82" t="s">
        <v>128</v>
      </c>
      <c r="B68" s="97">
        <v>75</v>
      </c>
      <c r="C68" s="105">
        <f>(B68/$B$37)*100</f>
        <v>7.953340402969247</v>
      </c>
      <c r="D68" s="65"/>
      <c r="E68" s="78" t="s">
        <v>127</v>
      </c>
      <c r="F68" s="97">
        <v>2</v>
      </c>
      <c r="G68" s="105">
        <f t="shared" si="5"/>
        <v>0.628930817610063</v>
      </c>
      <c r="H68" s="78" t="s">
        <v>127</v>
      </c>
      <c r="L68" s="15">
        <v>318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</v>
      </c>
      <c r="G69" s="105">
        <f t="shared" si="5"/>
        <v>0.9345794392523363</v>
      </c>
      <c r="H69" s="78" t="s">
        <v>129</v>
      </c>
      <c r="L69" s="15">
        <v>642</v>
      </c>
    </row>
    <row r="70" spans="1:12" ht="12.75">
      <c r="A70" s="82" t="s">
        <v>376</v>
      </c>
      <c r="B70" s="97">
        <v>110</v>
      </c>
      <c r="C70" s="105">
        <f>(B70/$B$37)*100</f>
        <v>11.664899257688228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450</v>
      </c>
    </row>
    <row r="71" spans="1:12" ht="13.5" thickBot="1">
      <c r="A71" s="90" t="s">
        <v>371</v>
      </c>
      <c r="B71" s="110">
        <v>8</v>
      </c>
      <c r="C71" s="111">
        <f>(B71/$B$37)*100</f>
        <v>0.8483563096500532</v>
      </c>
      <c r="D71" s="91"/>
      <c r="E71" s="92" t="s">
        <v>131</v>
      </c>
      <c r="F71" s="110">
        <v>12</v>
      </c>
      <c r="G71" s="118">
        <f t="shared" si="5"/>
        <v>7.228915662650602</v>
      </c>
      <c r="H71" s="92" t="s">
        <v>131</v>
      </c>
      <c r="L71" s="15">
        <v>166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737</v>
      </c>
      <c r="G9" s="81">
        <f>(F9/$F$9)*100</f>
        <v>100</v>
      </c>
      <c r="I9" s="53"/>
    </row>
    <row r="10" spans="1:7" ht="12.75">
      <c r="A10" s="36" t="s">
        <v>137</v>
      </c>
      <c r="B10" s="97">
        <v>742</v>
      </c>
      <c r="C10" s="105">
        <f aca="true" t="shared" si="0" ref="C10:C18">(B10/$B$8)*100</f>
        <v>97.50328515111694</v>
      </c>
      <c r="E10" s="32" t="s">
        <v>138</v>
      </c>
      <c r="F10" s="97">
        <v>737</v>
      </c>
      <c r="G10" s="105">
        <f>(F10/$F$9)*100</f>
        <v>100</v>
      </c>
    </row>
    <row r="11" spans="1:7" ht="12.75">
      <c r="A11" s="36" t="s">
        <v>139</v>
      </c>
      <c r="B11" s="97">
        <v>7</v>
      </c>
      <c r="C11" s="105">
        <f t="shared" si="0"/>
        <v>0.9198423127463863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10</v>
      </c>
      <c r="C12" s="105">
        <f t="shared" si="0"/>
        <v>1.314060446780552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</v>
      </c>
      <c r="C13" s="105">
        <f t="shared" si="0"/>
        <v>0.2628120893561104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693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</v>
      </c>
      <c r="G18" s="105">
        <f t="shared" si="1"/>
        <v>0.5772005772005772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</v>
      </c>
      <c r="G19" s="105">
        <f t="shared" si="1"/>
        <v>1.443001443001443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59</v>
      </c>
      <c r="G20" s="105">
        <f t="shared" si="1"/>
        <v>8.513708513708513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216</v>
      </c>
      <c r="G21" s="105">
        <f t="shared" si="1"/>
        <v>31.16883116883117</v>
      </c>
    </row>
    <row r="22" spans="1:7" ht="12.75">
      <c r="A22" s="36" t="s">
        <v>158</v>
      </c>
      <c r="B22" s="98">
        <v>6</v>
      </c>
      <c r="C22" s="105">
        <f t="shared" si="2"/>
        <v>0.7884362680683311</v>
      </c>
      <c r="E22" s="1" t="s">
        <v>159</v>
      </c>
      <c r="F22" s="97">
        <v>286</v>
      </c>
      <c r="G22" s="105">
        <f t="shared" si="1"/>
        <v>41.269841269841265</v>
      </c>
    </row>
    <row r="23" spans="1:7" ht="12.75">
      <c r="A23" s="36" t="s">
        <v>160</v>
      </c>
      <c r="B23" s="98">
        <v>10</v>
      </c>
      <c r="C23" s="105">
        <f t="shared" si="2"/>
        <v>1.314060446780552</v>
      </c>
      <c r="E23" s="1" t="s">
        <v>161</v>
      </c>
      <c r="F23" s="98">
        <v>118</v>
      </c>
      <c r="G23" s="105">
        <f t="shared" si="1"/>
        <v>17.027417027417027</v>
      </c>
    </row>
    <row r="24" spans="1:7" ht="12.75">
      <c r="A24" s="36" t="s">
        <v>162</v>
      </c>
      <c r="B24" s="97">
        <v>14</v>
      </c>
      <c r="C24" s="105">
        <f t="shared" si="2"/>
        <v>1.8396846254927726</v>
      </c>
      <c r="E24" s="1" t="s">
        <v>163</v>
      </c>
      <c r="F24" s="97">
        <v>584100</v>
      </c>
      <c r="G24" s="112" t="s">
        <v>261</v>
      </c>
    </row>
    <row r="25" spans="1:7" ht="12.75">
      <c r="A25" s="36" t="s">
        <v>164</v>
      </c>
      <c r="B25" s="97">
        <v>28</v>
      </c>
      <c r="C25" s="105">
        <f t="shared" si="2"/>
        <v>3.679369250985545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116</v>
      </c>
      <c r="C26" s="105">
        <f t="shared" si="2"/>
        <v>15.243101182654403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267</v>
      </c>
      <c r="C27" s="105">
        <f t="shared" si="2"/>
        <v>35.08541392904074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320</v>
      </c>
      <c r="C28" s="105">
        <f t="shared" si="2"/>
        <v>42.04993429697766</v>
      </c>
      <c r="E28" s="32" t="s">
        <v>176</v>
      </c>
      <c r="F28" s="97">
        <v>445</v>
      </c>
      <c r="G28" s="105">
        <f aca="true" t="shared" si="3" ref="G28:G35">(F28/$F$14)*100</f>
        <v>64.21356421356421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6</v>
      </c>
      <c r="G32" s="105">
        <f t="shared" si="3"/>
        <v>0.8658008658008658</v>
      </c>
    </row>
    <row r="33" spans="1:7" ht="12.75">
      <c r="A33" s="36" t="s">
        <v>184</v>
      </c>
      <c r="B33" s="97">
        <v>3</v>
      </c>
      <c r="C33" s="105">
        <f t="shared" si="4"/>
        <v>0.39421813403416556</v>
      </c>
      <c r="E33" s="32" t="s">
        <v>185</v>
      </c>
      <c r="F33" s="97">
        <v>30</v>
      </c>
      <c r="G33" s="105">
        <f t="shared" si="3"/>
        <v>4.329004329004329</v>
      </c>
    </row>
    <row r="34" spans="1:7" ht="12.75">
      <c r="A34" s="36" t="s">
        <v>186</v>
      </c>
      <c r="B34" s="97">
        <v>8</v>
      </c>
      <c r="C34" s="105">
        <f t="shared" si="4"/>
        <v>1.0512483574244416</v>
      </c>
      <c r="E34" s="32" t="s">
        <v>187</v>
      </c>
      <c r="F34" s="97">
        <v>31</v>
      </c>
      <c r="G34" s="105">
        <f t="shared" si="3"/>
        <v>4.473304473304474</v>
      </c>
    </row>
    <row r="35" spans="1:7" ht="12.75">
      <c r="A35" s="36" t="s">
        <v>188</v>
      </c>
      <c r="B35" s="97">
        <v>35</v>
      </c>
      <c r="C35" s="105">
        <f t="shared" si="4"/>
        <v>4.599211563731932</v>
      </c>
      <c r="E35" s="32" t="s">
        <v>189</v>
      </c>
      <c r="F35" s="97">
        <v>378</v>
      </c>
      <c r="G35" s="105">
        <f t="shared" si="3"/>
        <v>54.54545454545454</v>
      </c>
    </row>
    <row r="36" spans="1:7" ht="12.75">
      <c r="A36" s="36" t="s">
        <v>190</v>
      </c>
      <c r="B36" s="97">
        <v>71</v>
      </c>
      <c r="C36" s="105">
        <f t="shared" si="4"/>
        <v>9.329829172141919</v>
      </c>
      <c r="E36" s="32" t="s">
        <v>191</v>
      </c>
      <c r="F36" s="97">
        <v>2546</v>
      </c>
      <c r="G36" s="112" t="s">
        <v>261</v>
      </c>
    </row>
    <row r="37" spans="1:7" ht="12.75">
      <c r="A37" s="36" t="s">
        <v>192</v>
      </c>
      <c r="B37" s="97">
        <v>119</v>
      </c>
      <c r="C37" s="105">
        <f t="shared" si="4"/>
        <v>15.637319316688567</v>
      </c>
      <c r="E37" s="32" t="s">
        <v>193</v>
      </c>
      <c r="F37" s="97">
        <v>248</v>
      </c>
      <c r="G37" s="105">
        <f>(F37/$F$14)*100</f>
        <v>35.78643578643579</v>
      </c>
    </row>
    <row r="38" spans="1:7" ht="12.75">
      <c r="A38" s="36" t="s">
        <v>194</v>
      </c>
      <c r="B38" s="97">
        <v>151</v>
      </c>
      <c r="C38" s="105">
        <f t="shared" si="4"/>
        <v>19.842312746386334</v>
      </c>
      <c r="E38" s="32" t="s">
        <v>191</v>
      </c>
      <c r="F38" s="97">
        <v>728</v>
      </c>
      <c r="G38" s="112" t="s">
        <v>261</v>
      </c>
    </row>
    <row r="39" spans="1:7" ht="12.75">
      <c r="A39" s="36" t="s">
        <v>195</v>
      </c>
      <c r="B39" s="97">
        <v>374</v>
      </c>
      <c r="C39" s="105">
        <f t="shared" si="4"/>
        <v>49.14586070959264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737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268</v>
      </c>
      <c r="G43" s="105">
        <f aca="true" t="shared" si="5" ref="G43:G48">(F43/$F$14)*100</f>
        <v>38.67243867243867</v>
      </c>
    </row>
    <row r="44" spans="1:7" ht="12.75">
      <c r="A44" s="36" t="s">
        <v>209</v>
      </c>
      <c r="B44" s="98">
        <v>66</v>
      </c>
      <c r="C44" s="105">
        <f aca="true" t="shared" si="6" ref="C44:C49">(B44/$B$42)*100</f>
        <v>8.955223880597014</v>
      </c>
      <c r="E44" s="32" t="s">
        <v>210</v>
      </c>
      <c r="F44" s="97">
        <v>115</v>
      </c>
      <c r="G44" s="105">
        <f t="shared" si="5"/>
        <v>16.594516594516595</v>
      </c>
    </row>
    <row r="45" spans="1:7" ht="12.75">
      <c r="A45" s="36" t="s">
        <v>211</v>
      </c>
      <c r="B45" s="98">
        <v>167</v>
      </c>
      <c r="C45" s="105">
        <f t="shared" si="6"/>
        <v>22.65943012211669</v>
      </c>
      <c r="E45" s="32" t="s">
        <v>212</v>
      </c>
      <c r="F45" s="97">
        <v>78</v>
      </c>
      <c r="G45" s="105">
        <f t="shared" si="5"/>
        <v>11.255411255411255</v>
      </c>
    </row>
    <row r="46" spans="1:7" ht="12.75">
      <c r="A46" s="36" t="s">
        <v>213</v>
      </c>
      <c r="B46" s="98">
        <v>117</v>
      </c>
      <c r="C46" s="105">
        <f t="shared" si="6"/>
        <v>15.87516960651289</v>
      </c>
      <c r="E46" s="32" t="s">
        <v>214</v>
      </c>
      <c r="F46" s="97">
        <v>52</v>
      </c>
      <c r="G46" s="105">
        <f t="shared" si="5"/>
        <v>7.503607503607504</v>
      </c>
    </row>
    <row r="47" spans="1:7" ht="12.75">
      <c r="A47" s="36" t="s">
        <v>215</v>
      </c>
      <c r="B47" s="97">
        <v>183</v>
      </c>
      <c r="C47" s="105">
        <f t="shared" si="6"/>
        <v>24.830393487109905</v>
      </c>
      <c r="E47" s="32" t="s">
        <v>216</v>
      </c>
      <c r="F47" s="97">
        <v>40</v>
      </c>
      <c r="G47" s="105">
        <f t="shared" si="5"/>
        <v>5.772005772005772</v>
      </c>
    </row>
    <row r="48" spans="1:7" ht="12.75">
      <c r="A48" s="36" t="s">
        <v>217</v>
      </c>
      <c r="B48" s="97">
        <v>104</v>
      </c>
      <c r="C48" s="105">
        <f t="shared" si="6"/>
        <v>14.111261872455902</v>
      </c>
      <c r="E48" s="32" t="s">
        <v>218</v>
      </c>
      <c r="F48" s="97">
        <v>137</v>
      </c>
      <c r="G48" s="105">
        <f t="shared" si="5"/>
        <v>19.76911976911977</v>
      </c>
    </row>
    <row r="49" spans="1:7" ht="12.75">
      <c r="A49" s="36" t="s">
        <v>219</v>
      </c>
      <c r="B49" s="97">
        <v>100</v>
      </c>
      <c r="C49" s="105">
        <f t="shared" si="6"/>
        <v>13.568521031207597</v>
      </c>
      <c r="E49" s="32" t="s">
        <v>220</v>
      </c>
      <c r="F49" s="97">
        <v>3</v>
      </c>
      <c r="G49" s="105">
        <f>(F49/$F$14)*100</f>
        <v>0.4329004329004329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</v>
      </c>
      <c r="G51" s="81">
        <f>(F51/F$51)*100</f>
        <v>100</v>
      </c>
    </row>
    <row r="52" spans="1:7" ht="12.75">
      <c r="A52" s="4" t="s">
        <v>223</v>
      </c>
      <c r="B52" s="97">
        <v>16</v>
      </c>
      <c r="C52" s="105">
        <f>(B52/$B$42)*100</f>
        <v>2.1709633649932156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121</v>
      </c>
      <c r="C53" s="105">
        <f>(B53/$B$42)*100</f>
        <v>16.417910447761194</v>
      </c>
      <c r="E53" s="32" t="s">
        <v>226</v>
      </c>
      <c r="F53" s="97">
        <v>2</v>
      </c>
      <c r="G53" s="105">
        <f>(F53/F$51)*100</f>
        <v>10</v>
      </c>
    </row>
    <row r="54" spans="1:7" ht="12.75">
      <c r="A54" s="4" t="s">
        <v>227</v>
      </c>
      <c r="B54" s="97">
        <v>405</v>
      </c>
      <c r="C54" s="105">
        <f>(B54/$B$42)*100</f>
        <v>54.95251017639078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195</v>
      </c>
      <c r="C55" s="105">
        <f>(B55/$B$42)*100</f>
        <v>26.45861601085482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621</v>
      </c>
      <c r="C58" s="105">
        <f aca="true" t="shared" si="8" ref="C58:C66">(B58/$B$42)*100</f>
        <v>84.26051560379919</v>
      </c>
      <c r="E58" s="32" t="s">
        <v>235</v>
      </c>
      <c r="F58" s="97">
        <v>3</v>
      </c>
      <c r="G58" s="105">
        <f t="shared" si="7"/>
        <v>15</v>
      </c>
    </row>
    <row r="59" spans="1:7" ht="12.75">
      <c r="A59" s="36" t="s">
        <v>236</v>
      </c>
      <c r="B59" s="97">
        <v>2</v>
      </c>
      <c r="C59" s="105">
        <f t="shared" si="8"/>
        <v>0.27137042062415195</v>
      </c>
      <c r="E59" s="32" t="s">
        <v>237</v>
      </c>
      <c r="F59" s="98">
        <v>10</v>
      </c>
      <c r="G59" s="105">
        <f t="shared" si="7"/>
        <v>50</v>
      </c>
    </row>
    <row r="60" spans="1:7" ht="12.75">
      <c r="A60" s="36" t="s">
        <v>238</v>
      </c>
      <c r="B60" s="97">
        <v>12</v>
      </c>
      <c r="C60" s="105">
        <f t="shared" si="8"/>
        <v>1.6282225237449117</v>
      </c>
      <c r="E60" s="32" t="s">
        <v>239</v>
      </c>
      <c r="F60" s="97">
        <v>5</v>
      </c>
      <c r="G60" s="105">
        <f t="shared" si="7"/>
        <v>25</v>
      </c>
    </row>
    <row r="61" spans="1:7" ht="12.75">
      <c r="A61" s="36" t="s">
        <v>240</v>
      </c>
      <c r="B61" s="97">
        <v>102</v>
      </c>
      <c r="C61" s="105">
        <f t="shared" si="8"/>
        <v>13.83989145183175</v>
      </c>
      <c r="E61" s="32" t="s">
        <v>163</v>
      </c>
      <c r="F61" s="97">
        <v>1656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</v>
      </c>
      <c r="G65" s="105">
        <f aca="true" t="shared" si="9" ref="G65:G71">(F65/F$51)*100</f>
        <v>10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</v>
      </c>
      <c r="G67" s="105">
        <f t="shared" si="9"/>
        <v>20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5</v>
      </c>
      <c r="C69" s="105">
        <f>(B69/$B$42)*100</f>
        <v>0.6784260515603799</v>
      </c>
      <c r="E69" s="32" t="s">
        <v>216</v>
      </c>
      <c r="F69" s="97">
        <v>2</v>
      </c>
      <c r="G69" s="105">
        <f t="shared" si="9"/>
        <v>10</v>
      </c>
    </row>
    <row r="70" spans="1:7" ht="12.75">
      <c r="A70" s="36" t="s">
        <v>251</v>
      </c>
      <c r="B70" s="97">
        <v>2</v>
      </c>
      <c r="C70" s="105">
        <f>(B70/$B$42)*100</f>
        <v>0.27137042062415195</v>
      </c>
      <c r="E70" s="32" t="s">
        <v>218</v>
      </c>
      <c r="F70" s="97">
        <v>7</v>
      </c>
      <c r="G70" s="105">
        <f t="shared" si="9"/>
        <v>35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</v>
      </c>
      <c r="G71" s="115">
        <f t="shared" si="9"/>
        <v>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2002-06-11T14:40:06Z</dcterms:modified>
  <cp:category/>
  <cp:version/>
  <cp:contentType/>
  <cp:contentStatus/>
</cp:coreProperties>
</file>