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<sst xmlns="http://schemas.openxmlformats.org/spreadsheetml/2006/main" count="696" uniqueCount="437">
  <si>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</si>
  <si>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</si>
  <si>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</si>
  <si>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</si>
  <si>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</si>
  <si>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</si>
  <si>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</si>
  <si>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</si>
  <si>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</si>
  <si>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</si>
  <si>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</si>
  <si>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</si>
  <si>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</si>
  <si>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</si>
  <si>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</si>
  <si>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</si>
  <si>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</si>
  <si>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</si>
  <si>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</si>
  <si>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</si>
  <si>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</si>
  <si>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</si>
  <si>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</si>
  <si>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</si>
  <si>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</si>
  <si>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</si>
  <si>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</si>
  <si>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</si>
  <si>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</si>
  <si>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</si>
  <si>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</si>
  <si>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</si>
  <si>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</si>
  <si>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</si>
  <si>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</si>
  <si>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</si>
  <si>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</si>
  <si>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</si>
  <si>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</si>
  <si>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</si>
  <si>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</si>
  <si>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</si>
  <si>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</si>
  <si>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</si>
  <si>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</si>
  <si>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</si>
  <si>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</si>
  <si>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</si>
  <si>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</si>
  <si>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</si>
  <si>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</si>
  <si>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</si>
  <si>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</si>
  <si>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</si>
  <si>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</si>
  <si>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</si>
  <si>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</si>
  <si>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</si>
  <si>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</si>
  <si>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</si>
  <si>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</si>
  <si>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</si>
  <si>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</si>
  <si>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</si>
  <si>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</si>
  <si>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</si>
  <si>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</si>
  <si>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</si>
  <si>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</si>
  <si>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</si>
  <si>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</si>
  <si>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</si>
  <si>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</si>
  <si>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</si>
  <si>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</si>
  <si>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</si>
  <si>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</si>
  <si>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</si>
  <si>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</si>
  <si>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</si>
  <si>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</si>
  <si>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</si>
  <si>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</si>
  <si>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</si>
  <si>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</si>
  <si>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</si>
  <si>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</si>
  <si>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</si>
  <si>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</si>
  <si>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</si>
  <si>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</si>
  <si>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</si>
  <si>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</si>
  <si>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</si>
  <si>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</si>
  <si>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</si>
  <si>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</si>
  <si>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</si>
  <si>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</si>
  <si>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</si>
  <si>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</si>
  <si>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</si>
  <si>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</si>
  <si>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</si>
  <si>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</si>
  <si>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</si>
  <si>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</si>
  <si>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</si>
  <si>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</si>
  <si>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</si>
  <si>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</si>
  <si>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</si>
  <si>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</si>
  <si>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</si>
  <si>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</si>
  <si>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</si>
  <si>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</si>
  <si>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</si>
  <si>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</si>
  <si>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</si>
  <si>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</si>
  <si>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</si>
  <si>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</si>
  <si>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</si>
  <si>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</si>
  <si>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</si>
  <si>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</si>
  <si>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</si>
  <si>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</si>
  <si>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</si>
  <si>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</si>
  <si>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</si>
  <si>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</si>
  <si>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</si>
  <si>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</si>
  <si>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</si>
  <si>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</si>
  <si>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</si>
  <si>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</si>
  <si>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</si>
  <si>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</si>
  <si>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</si>
  <si>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</si>
  <si>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</si>
  <si>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</si>
  <si>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</si>
  <si>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</si>
  <si>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</si>
  <si>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</si>
  <si>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</si>
  <si>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</si>
  <si>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</si>
  <si>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</si>
  <si>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</si>
  <si>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</si>
  <si>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</si>
  <si>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</si>
  <si>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</si>
  <si>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</si>
  <si>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</si>
  <si>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</si>
  <si>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</si>
  <si>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</si>
  <si>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</si>
  <si>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</si>
  <si>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</si>
  <si>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</si>
  <si>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</si>
  <si>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</si>
  <si>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</si>
  <si>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</si>
  <si>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</si>
  <si>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</si>
  <si>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</si>
  <si>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</si>
  <si>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</si>
  <si>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</si>
  <si>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</si>
  <si>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</si>
  <si>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</si>
  <si>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</si>
  <si>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</si>
  <si>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</si>
  <si>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</si>
  <si>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</si>
  <si>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</si>
  <si>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</si>
  <si>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</si>
  <si>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</si>
  <si>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</si>
  <si>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</si>
  <si>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</si>
  <si>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</si>
  <si>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</si>
  <si>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</si>
  <si>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</si>
  <si>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</si>
  <si>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</si>
  <si>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</si>
  <si>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</si>
  <si>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</si>
  <si>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</si>
  <si>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</si>
  <si>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</si>
  <si>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</si>
  <si>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</si>
  <si>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</si>
  <si>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</si>
  <si>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</si>
  <si>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</si>
  <si>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</si>
  <si>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</si>
  <si>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</si>
  <si>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</si>
  <si>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</si>
  <si>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</si>
  <si>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</si>
  <si>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</si>
  <si>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</si>
  <si>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</si>
  <si>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</si>
  <si>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</si>
  <si>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</si>
  <si>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</si>
  <si>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</si>
  <si>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</si>
  <si>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</si>
  <si>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</si>
  <si>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</si>
  <si>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</si>
  <si>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</si>
  <si>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</si>
  <si>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</si>
  <si>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</si>
  <si>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</si>
  <si>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</si>
  <si>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</si>
  <si>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</si>
  <si>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</si>
  <si>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</si>
  <si>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</si>
  <si>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</si>
  <si>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</si>
  <si>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</si>
  <si>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</si>
  <si>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</si>
  <si>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</si>
  <si>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</si>
  <si>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</si>
  <si>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</si>
  <si>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</si>
  <si>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</si>
  <si>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</si>
  <si>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</si>
  <si>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</si>
  <si>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</si>
  <si>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</si>
  <si>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</si>
  <si>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</si>
  <si>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</si>
  <si>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</si>
  <si>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</si>
  <si>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</si>
  <si>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</si>
  <si>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</si>
  <si>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</si>
  <si>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</si>
  <si>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</si>
  <si>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</si>
  <si>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</si>
  <si>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</si>
  <si>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</si>
  <si>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</si>
  <si>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</si>
  <si>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</si>
  <si>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</si>
  <si>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</si>
  <si>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</si>
  <si>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</si>
  <si>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</si>
  <si>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</si>
  <si>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</si>
  <si>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</si>
  <si>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</si>
  <si>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</si>
  <si>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</si>
  <si>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</si>
  <si>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</si>
  <si>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</si>
  <si>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</si>
  <si>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</si>
  <si>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</si>
  <si>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</si>
  <si>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</si>
  <si>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</si>
  <si>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</si>
  <si>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</si>
  <si>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</si>
  <si>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</si>
  <si>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</si>
  <si>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</si>
  <si>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</si>
  <si>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</si>
  <si>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</si>
  <si>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</si>
  <si>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</si>
  <si>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</si>
  <si>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</si>
  <si>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</si>
  <si>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</si>
  <si>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</si>
  <si>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</si>
  <si>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</si>
  <si>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</si>
  <si>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</si>
  <si>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</si>
  <si>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</si>
  <si>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</si>
  <si>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</si>
  <si>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</si>
  <si>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</si>
  <si>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</si>
  <si>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</si>
  <si>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</si>
  <si>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</si>
  <si>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</si>
  <si>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</si>
  <si>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</si>
  <si>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</si>
  <si>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</si>
  <si>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</si>
  <si>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</si>
  <si>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</si>
  <si>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</si>
  <si>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</si>
  <si>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</si>
  <si>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</si>
  <si>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</si>
  <si>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</si>
  <si>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</si>
  <si>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</si>
  <si>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</si>
  <si>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</si>
  <si>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</si>
  <si>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</si>
  <si>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</si>
  <si>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</si>
  <si>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</si>
  <si>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</si>
  <si>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</si>
  <si>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</si>
  <si>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</si>
  <si>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</si>
  <si>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</si>
  <si>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</si>
  <si>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</si>
  <si>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</si>
  <si>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</si>
  <si>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</si>
  <si>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</si>
  <si>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</si>
  <si>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</si>
  <si>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</si>
  <si>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</si>
  <si>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</si>
  <si>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</si>
  <si>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</si>
  <si>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</si>
  <si>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</si>
  <si>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</si>
  <si>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</si>
  <si>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</si>
  <si>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</si>
  <si>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</si>
  <si>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</si>
  <si>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</si>
  <si>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</si>
  <si>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</si>
  <si>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</si>
  <si>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</si>
  <si>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</si>
  <si>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</si>
  <si>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</si>
  <si>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</si>
  <si>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</si>
  <si>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</si>
  <si>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</si>
  <si>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</si>
  <si>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</si>
  <si>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</si>
  <si>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</si>
  <si>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</si>
  <si>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</si>
  <si>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</si>
  <si>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</si>
  <si>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</si>
  <si>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Glen Ridge borough,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</si>
  <si>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Glen Ridge borough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</si>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</sst>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7271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7271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3540</v>
      </c>
      <c r="C9" s="151">
        <f>(B9/$B$7)*100</f>
        <v>48.68656305872644</v>
      </c>
      <c r="D9" s="152"/>
      <c r="E9" s="152" t="s">
        <v>403</v>
      </c>
      <c r="F9" s="150">
        <v>251</v>
      </c>
      <c r="G9" s="153">
        <f t="shared" si="0"/>
        <v>3.452069866593316</v>
      </c>
    </row>
    <row r="10" spans="1:7" ht="12.75">
      <c r="A10" s="149" t="s">
        <v>404</v>
      </c>
      <c r="B10" s="150">
        <v>3731</v>
      </c>
      <c r="C10" s="151">
        <f>(B10/$B$7)*100</f>
        <v>51.31343694127355</v>
      </c>
      <c r="D10" s="152"/>
      <c r="E10" s="152" t="s">
        <v>405</v>
      </c>
      <c r="F10" s="150">
        <v>22</v>
      </c>
      <c r="G10" s="153">
        <f t="shared" si="0"/>
        <v>0.30257186081694404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63</v>
      </c>
      <c r="G11" s="153">
        <f t="shared" si="0"/>
        <v>0.8664557832485216</v>
      </c>
    </row>
    <row r="12" spans="1:7" ht="12.75">
      <c r="A12" s="149" t="s">
        <v>407</v>
      </c>
      <c r="B12" s="150">
        <v>679</v>
      </c>
      <c r="C12" s="151">
        <f aca="true" t="shared" si="1" ref="C12:C24">B12*100/B$7</f>
        <v>9.338467886122954</v>
      </c>
      <c r="D12" s="152"/>
      <c r="E12" s="152" t="s">
        <v>408</v>
      </c>
      <c r="F12" s="150">
        <v>36</v>
      </c>
      <c r="G12" s="153">
        <f t="shared" si="0"/>
        <v>0.4951175904277266</v>
      </c>
    </row>
    <row r="13" spans="1:7" ht="12.75">
      <c r="A13" s="149" t="s">
        <v>409</v>
      </c>
      <c r="B13" s="150">
        <v>682</v>
      </c>
      <c r="C13" s="151">
        <f t="shared" si="1"/>
        <v>9.379727685325264</v>
      </c>
      <c r="D13" s="152"/>
      <c r="E13" s="152" t="s">
        <v>410</v>
      </c>
      <c r="F13" s="150">
        <v>130</v>
      </c>
      <c r="G13" s="153">
        <f t="shared" si="0"/>
        <v>1.7879246321001239</v>
      </c>
    </row>
    <row r="14" spans="1:7" ht="12.75">
      <c r="A14" s="149" t="s">
        <v>411</v>
      </c>
      <c r="B14" s="150">
        <v>587</v>
      </c>
      <c r="C14" s="151">
        <f t="shared" si="1"/>
        <v>8.073167377252098</v>
      </c>
      <c r="D14" s="152"/>
      <c r="E14" s="152" t="s">
        <v>412</v>
      </c>
      <c r="F14" s="150">
        <v>7020</v>
      </c>
      <c r="G14" s="153">
        <f t="shared" si="0"/>
        <v>96.54793013340668</v>
      </c>
    </row>
    <row r="15" spans="1:7" ht="12.75">
      <c r="A15" s="149" t="s">
        <v>413</v>
      </c>
      <c r="B15" s="150">
        <v>397</v>
      </c>
      <c r="C15" s="151">
        <f t="shared" si="1"/>
        <v>5.460046761105763</v>
      </c>
      <c r="D15" s="152"/>
      <c r="E15" s="152" t="s">
        <v>414</v>
      </c>
      <c r="F15" s="150">
        <v>6335</v>
      </c>
      <c r="G15" s="153">
        <f t="shared" si="0"/>
        <v>87.12694264887911</v>
      </c>
    </row>
    <row r="16" spans="1:7" ht="12.75">
      <c r="A16" s="149" t="s">
        <v>415</v>
      </c>
      <c r="B16" s="150">
        <v>216</v>
      </c>
      <c r="C16" s="151">
        <f t="shared" si="1"/>
        <v>2.9707055425663595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685</v>
      </c>
      <c r="C17" s="151">
        <f t="shared" si="1"/>
        <v>9.420987484527576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1460</v>
      </c>
      <c r="C18" s="151">
        <f t="shared" si="1"/>
        <v>20.079768945124467</v>
      </c>
      <c r="D18" s="152"/>
      <c r="E18" s="143" t="s">
        <v>419</v>
      </c>
      <c r="F18" s="141">
        <v>7271</v>
      </c>
      <c r="G18" s="148">
        <v>100</v>
      </c>
    </row>
    <row r="19" spans="1:7" ht="12.75">
      <c r="A19" s="149" t="s">
        <v>420</v>
      </c>
      <c r="B19" s="150">
        <v>1222</v>
      </c>
      <c r="C19" s="151">
        <f t="shared" si="1"/>
        <v>16.806491541741163</v>
      </c>
      <c r="D19" s="152"/>
      <c r="E19" s="152" t="s">
        <v>421</v>
      </c>
      <c r="F19" s="150">
        <v>7261</v>
      </c>
      <c r="G19" s="153">
        <f aca="true" t="shared" si="2" ref="G19:G30">F19*100/F$18</f>
        <v>99.86246733599229</v>
      </c>
    </row>
    <row r="20" spans="1:7" ht="12.75">
      <c r="A20" s="149" t="s">
        <v>422</v>
      </c>
      <c r="B20" s="150">
        <v>346</v>
      </c>
      <c r="C20" s="151">
        <f t="shared" si="1"/>
        <v>4.758630174666483</v>
      </c>
      <c r="D20" s="152"/>
      <c r="E20" s="152" t="s">
        <v>423</v>
      </c>
      <c r="F20" s="150">
        <v>2458</v>
      </c>
      <c r="G20" s="153">
        <f t="shared" si="2"/>
        <v>33.80552881309311</v>
      </c>
    </row>
    <row r="21" spans="1:7" ht="12.75">
      <c r="A21" s="149" t="s">
        <v>424</v>
      </c>
      <c r="B21" s="150">
        <v>240</v>
      </c>
      <c r="C21" s="151">
        <f t="shared" si="1"/>
        <v>3.300783936184844</v>
      </c>
      <c r="D21" s="152"/>
      <c r="E21" s="152" t="s">
        <v>425</v>
      </c>
      <c r="F21" s="150">
        <v>1718</v>
      </c>
      <c r="G21" s="153">
        <f t="shared" si="2"/>
        <v>23.628111676523176</v>
      </c>
    </row>
    <row r="22" spans="1:7" ht="12.75">
      <c r="A22" s="149" t="s">
        <v>426</v>
      </c>
      <c r="B22" s="150">
        <v>392</v>
      </c>
      <c r="C22" s="151">
        <f t="shared" si="1"/>
        <v>5.391280429101911</v>
      </c>
      <c r="D22" s="152"/>
      <c r="E22" s="152" t="s">
        <v>427</v>
      </c>
      <c r="F22" s="150">
        <v>2676</v>
      </c>
      <c r="G22" s="153">
        <f t="shared" si="2"/>
        <v>36.80374088846101</v>
      </c>
    </row>
    <row r="23" spans="1:7" ht="12.75">
      <c r="A23" s="149" t="s">
        <v>428</v>
      </c>
      <c r="B23" s="150">
        <v>263</v>
      </c>
      <c r="C23" s="151">
        <f t="shared" si="1"/>
        <v>3.617109063402558</v>
      </c>
      <c r="D23" s="152"/>
      <c r="E23" s="152" t="s">
        <v>429</v>
      </c>
      <c r="F23" s="150">
        <v>2177</v>
      </c>
      <c r="G23" s="153">
        <f t="shared" si="2"/>
        <v>29.940860954476687</v>
      </c>
    </row>
    <row r="24" spans="1:7" ht="12.75">
      <c r="A24" s="149" t="s">
        <v>430</v>
      </c>
      <c r="B24" s="150">
        <v>102</v>
      </c>
      <c r="C24" s="151">
        <f t="shared" si="1"/>
        <v>1.4028331728785586</v>
      </c>
      <c r="D24" s="152"/>
      <c r="E24" s="152" t="s">
        <v>431</v>
      </c>
      <c r="F24" s="150">
        <v>224</v>
      </c>
      <c r="G24" s="153">
        <f t="shared" si="2"/>
        <v>3.080731673772521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49</v>
      </c>
      <c r="G25" s="153">
        <f t="shared" si="2"/>
        <v>0.6739100536377389</v>
      </c>
    </row>
    <row r="26" spans="1:7" ht="12.75">
      <c r="A26" s="149" t="s">
        <v>433</v>
      </c>
      <c r="B26" s="155">
        <v>37.8</v>
      </c>
      <c r="C26" s="156" t="s">
        <v>261</v>
      </c>
      <c r="D26" s="152"/>
      <c r="E26" s="157" t="s">
        <v>434</v>
      </c>
      <c r="F26" s="158">
        <v>185</v>
      </c>
      <c r="G26" s="153">
        <f t="shared" si="2"/>
        <v>2.544354284142484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58</v>
      </c>
      <c r="G27" s="153">
        <f t="shared" si="2"/>
        <v>0.7976894512446706</v>
      </c>
    </row>
    <row r="28" spans="1:7" ht="12.75">
      <c r="A28" s="149" t="s">
        <v>262</v>
      </c>
      <c r="B28" s="150">
        <v>5039</v>
      </c>
      <c r="C28" s="151">
        <f aca="true" t="shared" si="3" ref="C28:C35">B28*100/B$7</f>
        <v>69.30270939348095</v>
      </c>
      <c r="D28" s="152"/>
      <c r="E28" s="152" t="s">
        <v>436</v>
      </c>
      <c r="F28" s="150">
        <v>10</v>
      </c>
      <c r="G28" s="153">
        <f t="shared" si="2"/>
        <v>0.13753266400770184</v>
      </c>
    </row>
    <row r="29" spans="1:7" ht="12.75">
      <c r="A29" s="149" t="s">
        <v>0</v>
      </c>
      <c r="B29" s="150">
        <v>2377</v>
      </c>
      <c r="C29" s="151">
        <f t="shared" si="3"/>
        <v>32.69151423463072</v>
      </c>
      <c r="D29" s="152"/>
      <c r="E29" s="152" t="s">
        <v>1</v>
      </c>
      <c r="F29" s="150">
        <v>10</v>
      </c>
      <c r="G29" s="153">
        <f t="shared" si="2"/>
        <v>0.13753266400770184</v>
      </c>
    </row>
    <row r="30" spans="1:7" ht="12.75">
      <c r="A30" s="149" t="s">
        <v>2</v>
      </c>
      <c r="B30" s="150">
        <v>2662</v>
      </c>
      <c r="C30" s="151">
        <f t="shared" si="3"/>
        <v>36.61119515885023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4885</v>
      </c>
      <c r="C31" s="151">
        <f t="shared" si="3"/>
        <v>67.18470636776235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903</v>
      </c>
      <c r="C32" s="151">
        <f t="shared" si="3"/>
        <v>12.419199559895475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757</v>
      </c>
      <c r="C33" s="151">
        <f t="shared" si="3"/>
        <v>10.411222665383029</v>
      </c>
      <c r="D33" s="152"/>
      <c r="E33" s="143" t="s">
        <v>8</v>
      </c>
      <c r="F33" s="141">
        <v>2458</v>
      </c>
      <c r="G33" s="148">
        <v>100</v>
      </c>
    </row>
    <row r="34" spans="1:7" ht="12.75">
      <c r="A34" s="149" t="s">
        <v>0</v>
      </c>
      <c r="B34" s="150">
        <v>310</v>
      </c>
      <c r="C34" s="151">
        <f t="shared" si="3"/>
        <v>4.2635125842387565</v>
      </c>
      <c r="D34" s="152"/>
      <c r="E34" s="152" t="s">
        <v>9</v>
      </c>
      <c r="F34" s="150">
        <v>1978</v>
      </c>
      <c r="G34" s="153">
        <f aca="true" t="shared" si="4" ref="G34:G42">F34*100/F$33</f>
        <v>80.47192839707078</v>
      </c>
    </row>
    <row r="35" spans="1:7" ht="12.75">
      <c r="A35" s="149" t="s">
        <v>2</v>
      </c>
      <c r="B35" s="150">
        <v>447</v>
      </c>
      <c r="C35" s="151">
        <f t="shared" si="3"/>
        <v>6.147710081144272</v>
      </c>
      <c r="D35" s="152"/>
      <c r="E35" s="152" t="s">
        <v>10</v>
      </c>
      <c r="F35" s="150">
        <v>1139</v>
      </c>
      <c r="G35" s="153">
        <f t="shared" si="4"/>
        <v>46.338486574450776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1718</v>
      </c>
      <c r="G36" s="153">
        <f t="shared" si="4"/>
        <v>69.89422294548413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1023</v>
      </c>
      <c r="G37" s="153">
        <f t="shared" si="4"/>
        <v>41.61920260374288</v>
      </c>
    </row>
    <row r="38" spans="1:7" ht="12.75">
      <c r="A38" s="163" t="s">
        <v>13</v>
      </c>
      <c r="B38" s="150">
        <v>7172</v>
      </c>
      <c r="C38" s="151">
        <f aca="true" t="shared" si="5" ref="C38:C56">B38*100/B$7</f>
        <v>98.63842662632375</v>
      </c>
      <c r="D38" s="152"/>
      <c r="E38" s="152" t="s">
        <v>14</v>
      </c>
      <c r="F38" s="150">
        <v>198</v>
      </c>
      <c r="G38" s="153">
        <f t="shared" si="4"/>
        <v>8.0553295362083</v>
      </c>
    </row>
    <row r="39" spans="1:7" ht="12.75">
      <c r="A39" s="149" t="s">
        <v>15</v>
      </c>
      <c r="B39" s="150">
        <v>6484</v>
      </c>
      <c r="C39" s="151">
        <f t="shared" si="5"/>
        <v>89.17617934259387</v>
      </c>
      <c r="D39" s="152"/>
      <c r="E39" s="152" t="s">
        <v>10</v>
      </c>
      <c r="F39" s="150">
        <v>94</v>
      </c>
      <c r="G39" s="153">
        <f t="shared" si="4"/>
        <v>3.824247355573637</v>
      </c>
    </row>
    <row r="40" spans="1:7" ht="12.75">
      <c r="A40" s="149" t="s">
        <v>16</v>
      </c>
      <c r="B40" s="150">
        <v>362</v>
      </c>
      <c r="C40" s="151">
        <f t="shared" si="5"/>
        <v>4.978682437078806</v>
      </c>
      <c r="D40" s="152"/>
      <c r="E40" s="152" t="s">
        <v>17</v>
      </c>
      <c r="F40" s="150">
        <v>480</v>
      </c>
      <c r="G40" s="153">
        <f t="shared" si="4"/>
        <v>19.52807160292921</v>
      </c>
    </row>
    <row r="41" spans="1:7" ht="12.75">
      <c r="A41" s="149" t="s">
        <v>18</v>
      </c>
      <c r="B41" s="150">
        <v>11</v>
      </c>
      <c r="C41" s="151">
        <f t="shared" si="5"/>
        <v>0.15128593040847202</v>
      </c>
      <c r="D41" s="152"/>
      <c r="E41" s="152" t="s">
        <v>19</v>
      </c>
      <c r="F41" s="150">
        <v>410</v>
      </c>
      <c r="G41" s="153">
        <f t="shared" si="4"/>
        <v>16.680227827502033</v>
      </c>
    </row>
    <row r="42" spans="1:7" ht="12.75">
      <c r="A42" s="149" t="s">
        <v>20</v>
      </c>
      <c r="B42" s="150">
        <v>243</v>
      </c>
      <c r="C42" s="151">
        <f t="shared" si="5"/>
        <v>3.3420437353871546</v>
      </c>
      <c r="D42" s="152"/>
      <c r="E42" s="152" t="s">
        <v>21</v>
      </c>
      <c r="F42" s="150">
        <v>197</v>
      </c>
      <c r="G42" s="153">
        <f t="shared" si="4"/>
        <v>8.014646053702197</v>
      </c>
    </row>
    <row r="43" spans="1:7" ht="12.75">
      <c r="A43" s="149" t="s">
        <v>22</v>
      </c>
      <c r="B43" s="150">
        <v>88</v>
      </c>
      <c r="C43" s="151">
        <f t="shared" si="5"/>
        <v>1.2102874432677762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</v>
      </c>
      <c r="C44" s="151">
        <f t="shared" si="5"/>
        <v>0.5913904552331178</v>
      </c>
      <c r="D44" s="152"/>
      <c r="E44" s="152" t="s">
        <v>24</v>
      </c>
      <c r="F44" s="160">
        <v>1170</v>
      </c>
      <c r="G44" s="164">
        <f>F44*100/F33</f>
        <v>47.59967453213995</v>
      </c>
    </row>
    <row r="45" spans="1:7" ht="12.75">
      <c r="A45" s="149" t="s">
        <v>25</v>
      </c>
      <c r="B45" s="150">
        <v>50</v>
      </c>
      <c r="C45" s="151">
        <f t="shared" si="5"/>
        <v>0.6876633200385092</v>
      </c>
      <c r="D45" s="152"/>
      <c r="E45" s="152" t="s">
        <v>26</v>
      </c>
      <c r="F45" s="160">
        <v>555</v>
      </c>
      <c r="G45" s="164">
        <f>F45*100/F33</f>
        <v>22.579332790886898</v>
      </c>
    </row>
    <row r="46" spans="1:7" ht="12.75">
      <c r="A46" s="149" t="s">
        <v>27</v>
      </c>
      <c r="B46" s="150">
        <v>39</v>
      </c>
      <c r="C46" s="151">
        <f t="shared" si="5"/>
        <v>0.5363773896300371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</v>
      </c>
      <c r="C47" s="151">
        <f t="shared" si="5"/>
        <v>0.20629899601155274</v>
      </c>
      <c r="D47" s="152"/>
      <c r="E47" s="152" t="s">
        <v>29</v>
      </c>
      <c r="F47" s="165">
        <v>2.95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0.027506532801540366</v>
      </c>
      <c r="D48" s="152"/>
      <c r="E48" s="152" t="s">
        <v>31</v>
      </c>
      <c r="F48" s="145">
        <v>3.33</v>
      </c>
      <c r="G48" s="166" t="s">
        <v>261</v>
      </c>
    </row>
    <row r="49" spans="1:7" ht="12.75">
      <c r="A49" s="149" t="s">
        <v>32</v>
      </c>
      <c r="B49" s="150">
        <v>6</v>
      </c>
      <c r="C49" s="151">
        <f t="shared" si="5"/>
        <v>0.0825195984046211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2490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2458</v>
      </c>
      <c r="G52" s="153">
        <f>F52*100/F$51</f>
        <v>98.714859437751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32</v>
      </c>
      <c r="G53" s="153">
        <f>F53*100/F$51</f>
        <v>1.285140562248996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0.08032128514056225</v>
      </c>
    </row>
    <row r="55" spans="1:7" ht="12.75">
      <c r="A55" s="149" t="s">
        <v>43</v>
      </c>
      <c r="B55" s="150">
        <v>72</v>
      </c>
      <c r="C55" s="151">
        <f t="shared" si="5"/>
        <v>0.9902351808554531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99</v>
      </c>
      <c r="C56" s="151">
        <f t="shared" si="5"/>
        <v>1.361573373676248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6566</v>
      </c>
      <c r="C60" s="168">
        <f>B60*100/B7</f>
        <v>90.30394718745703</v>
      </c>
      <c r="D60" s="152"/>
      <c r="E60" s="143" t="s">
        <v>51</v>
      </c>
      <c r="F60" s="141">
        <v>2458</v>
      </c>
      <c r="G60" s="148">
        <v>100</v>
      </c>
    </row>
    <row r="61" spans="1:7" ht="12.75">
      <c r="A61" s="149" t="s">
        <v>52</v>
      </c>
      <c r="B61" s="160">
        <v>392</v>
      </c>
      <c r="C61" s="168">
        <f>B61*100/B7</f>
        <v>5.391280429101911</v>
      </c>
      <c r="D61" s="152"/>
      <c r="E61" s="152" t="s">
        <v>53</v>
      </c>
      <c r="F61" s="150">
        <v>2237</v>
      </c>
      <c r="G61" s="153">
        <f>F61*100/F$60</f>
        <v>91.00895036615134</v>
      </c>
    </row>
    <row r="62" spans="1:7" ht="12.75">
      <c r="A62" s="149" t="s">
        <v>54</v>
      </c>
      <c r="B62" s="160">
        <v>20</v>
      </c>
      <c r="C62" s="168">
        <f>B62*100/B7</f>
        <v>0.2750653280154037</v>
      </c>
      <c r="D62" s="152"/>
      <c r="E62" s="152" t="s">
        <v>55</v>
      </c>
      <c r="F62" s="150">
        <v>221</v>
      </c>
      <c r="G62" s="153">
        <f>F62*100/F$60</f>
        <v>8.991049633848657</v>
      </c>
    </row>
    <row r="63" spans="1:7" ht="12.75">
      <c r="A63" s="149" t="s">
        <v>56</v>
      </c>
      <c r="B63" s="160">
        <v>296</v>
      </c>
      <c r="C63" s="168">
        <f>B63*100/B7</f>
        <v>4.070966854627974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0.013753266400770183</v>
      </c>
      <c r="D64" s="152"/>
      <c r="E64" s="152" t="s">
        <v>58</v>
      </c>
      <c r="F64" s="145">
        <v>3.03</v>
      </c>
      <c r="G64" s="166" t="s">
        <v>261</v>
      </c>
    </row>
    <row r="65" spans="1:7" ht="13.5" thickBot="1">
      <c r="A65" s="171" t="s">
        <v>59</v>
      </c>
      <c r="B65" s="172">
        <v>100</v>
      </c>
      <c r="C65" s="173">
        <f>B65*100/B7</f>
        <v>1.3753266400770183</v>
      </c>
      <c r="D65" s="174"/>
      <c r="E65" s="174" t="s">
        <v>60</v>
      </c>
      <c r="F65" s="175">
        <v>2.15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7271</v>
      </c>
      <c r="G9" s="33">
        <f>(F9/$F$9)*100</f>
        <v>100</v>
      </c>
    </row>
    <row r="10" spans="1:7" ht="12.75">
      <c r="A10" s="29" t="s">
        <v>269</v>
      </c>
      <c r="B10" s="93">
        <v>2274</v>
      </c>
      <c r="C10" s="33">
        <f aca="true" t="shared" si="0" ref="C10:C15">(B10/$B$10)*100</f>
        <v>100</v>
      </c>
      <c r="E10" s="34" t="s">
        <v>270</v>
      </c>
      <c r="F10" s="97">
        <v>6617</v>
      </c>
      <c r="G10" s="84">
        <f aca="true" t="shared" si="1" ref="G10:G16">(F10/$F$9)*100</f>
        <v>91.00536377389629</v>
      </c>
    </row>
    <row r="11" spans="1:8" ht="12.75">
      <c r="A11" s="36" t="s">
        <v>271</v>
      </c>
      <c r="B11" s="98">
        <v>354</v>
      </c>
      <c r="C11" s="35">
        <f t="shared" si="0"/>
        <v>15.567282321899736</v>
      </c>
      <c r="E11" s="34" t="s">
        <v>272</v>
      </c>
      <c r="F11" s="97">
        <v>6556</v>
      </c>
      <c r="G11" s="84">
        <f t="shared" si="1"/>
        <v>90.16641452344932</v>
      </c>
      <c r="H11" s="15" t="s">
        <v>250</v>
      </c>
    </row>
    <row r="12" spans="1:8" ht="12.75">
      <c r="A12" s="36" t="s">
        <v>273</v>
      </c>
      <c r="B12" s="98">
        <v>104</v>
      </c>
      <c r="C12" s="35">
        <f t="shared" si="0"/>
        <v>4.573438874230431</v>
      </c>
      <c r="E12" s="34" t="s">
        <v>274</v>
      </c>
      <c r="F12" s="97">
        <v>3737</v>
      </c>
      <c r="G12" s="84">
        <f t="shared" si="1"/>
        <v>51.39595653967818</v>
      </c>
      <c r="H12" s="15" t="s">
        <v>250</v>
      </c>
    </row>
    <row r="13" spans="1:7" ht="12.75">
      <c r="A13" s="36" t="s">
        <v>275</v>
      </c>
      <c r="B13" s="98">
        <v>993</v>
      </c>
      <c r="C13" s="35">
        <f t="shared" si="0"/>
        <v>43.66754617414248</v>
      </c>
      <c r="E13" s="34" t="s">
        <v>276</v>
      </c>
      <c r="F13" s="97">
        <v>2819</v>
      </c>
      <c r="G13" s="84">
        <f t="shared" si="1"/>
        <v>38.770457983771145</v>
      </c>
    </row>
    <row r="14" spans="1:7" ht="12.75">
      <c r="A14" s="36" t="s">
        <v>277</v>
      </c>
      <c r="B14" s="98">
        <v>460</v>
      </c>
      <c r="C14" s="35">
        <f t="shared" si="0"/>
        <v>20.22867194371152</v>
      </c>
      <c r="E14" s="34" t="s">
        <v>166</v>
      </c>
      <c r="F14" s="97">
        <v>61</v>
      </c>
      <c r="G14" s="84">
        <f t="shared" si="1"/>
        <v>0.8389492504469811</v>
      </c>
    </row>
    <row r="15" spans="1:7" ht="12.75">
      <c r="A15" s="36" t="s">
        <v>324</v>
      </c>
      <c r="B15" s="97">
        <v>363</v>
      </c>
      <c r="C15" s="35">
        <f t="shared" si="0"/>
        <v>15.963060686015831</v>
      </c>
      <c r="E15" s="34" t="s">
        <v>278</v>
      </c>
      <c r="F15" s="97">
        <v>654</v>
      </c>
      <c r="G15" s="84">
        <f t="shared" si="1"/>
        <v>8.9946362261037</v>
      </c>
    </row>
    <row r="16" spans="1:7" ht="12.75">
      <c r="A16" s="36"/>
      <c r="B16" s="93" t="s">
        <v>250</v>
      </c>
      <c r="C16" s="10"/>
      <c r="E16" s="34" t="s">
        <v>279</v>
      </c>
      <c r="F16" s="98">
        <v>185</v>
      </c>
      <c r="G16" s="84">
        <f t="shared" si="1"/>
        <v>2.544354284142484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325</v>
      </c>
      <c r="G17" s="84">
        <f>(F17/$F$9)*100</f>
        <v>4.469811580250309</v>
      </c>
    </row>
    <row r="18" spans="1:7" ht="12.75">
      <c r="A18" s="29" t="s">
        <v>282</v>
      </c>
      <c r="B18" s="93">
        <v>4727</v>
      </c>
      <c r="C18" s="33">
        <f>(B18/$B$18)*100</f>
        <v>100</v>
      </c>
      <c r="E18" s="34" t="s">
        <v>283</v>
      </c>
      <c r="F18" s="97">
        <v>329</v>
      </c>
      <c r="G18" s="84">
        <f>(F18/$F$9)*100</f>
        <v>4.52482464585339</v>
      </c>
    </row>
    <row r="19" spans="1:7" ht="12.75">
      <c r="A19" s="36" t="s">
        <v>284</v>
      </c>
      <c r="B19" s="97">
        <v>106</v>
      </c>
      <c r="C19" s="84">
        <f aca="true" t="shared" si="2" ref="C19:C25">(B19/$B$18)*100</f>
        <v>2.2424370636767508</v>
      </c>
      <c r="E19" s="34"/>
      <c r="F19" s="97" t="s">
        <v>250</v>
      </c>
      <c r="G19" s="84"/>
    </row>
    <row r="20" spans="1:7" ht="12.75">
      <c r="A20" s="36" t="s">
        <v>285</v>
      </c>
      <c r="B20" s="97">
        <v>72</v>
      </c>
      <c r="C20" s="84">
        <f t="shared" si="2"/>
        <v>1.5231647979691136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678</v>
      </c>
      <c r="C21" s="84">
        <f t="shared" si="2"/>
        <v>14.343135180875818</v>
      </c>
      <c r="E21" s="38" t="s">
        <v>167</v>
      </c>
      <c r="F21" s="80">
        <v>654</v>
      </c>
      <c r="G21" s="33">
        <f>(F21/$F$21)*100</f>
        <v>100</v>
      </c>
    </row>
    <row r="22" spans="1:7" ht="12.75">
      <c r="A22" s="36" t="s">
        <v>302</v>
      </c>
      <c r="B22" s="97">
        <v>539</v>
      </c>
      <c r="C22" s="84">
        <f t="shared" si="2"/>
        <v>11.402580918129892</v>
      </c>
      <c r="E22" s="34" t="s">
        <v>303</v>
      </c>
      <c r="F22" s="97">
        <v>232</v>
      </c>
      <c r="G22" s="84">
        <f aca="true" t="shared" si="3" ref="G22:G27">(F22/$F$21)*100</f>
        <v>35.47400611620795</v>
      </c>
    </row>
    <row r="23" spans="1:7" ht="12.75">
      <c r="A23" s="36" t="s">
        <v>304</v>
      </c>
      <c r="B23" s="97">
        <v>221</v>
      </c>
      <c r="C23" s="84">
        <f t="shared" si="2"/>
        <v>4.67526972709964</v>
      </c>
      <c r="E23" s="34" t="s">
        <v>305</v>
      </c>
      <c r="F23" s="97">
        <v>174</v>
      </c>
      <c r="G23" s="84">
        <f t="shared" si="3"/>
        <v>26.605504587155966</v>
      </c>
    </row>
    <row r="24" spans="1:7" ht="12.75">
      <c r="A24" s="36" t="s">
        <v>306</v>
      </c>
      <c r="B24" s="97">
        <v>1644</v>
      </c>
      <c r="C24" s="84">
        <f t="shared" si="2"/>
        <v>34.778929553628096</v>
      </c>
      <c r="E24" s="34" t="s">
        <v>307</v>
      </c>
      <c r="F24" s="97">
        <v>10</v>
      </c>
      <c r="G24" s="84">
        <f t="shared" si="3"/>
        <v>1.529051987767584</v>
      </c>
    </row>
    <row r="25" spans="1:7" ht="12.75">
      <c r="A25" s="36" t="s">
        <v>308</v>
      </c>
      <c r="B25" s="97">
        <v>1467</v>
      </c>
      <c r="C25" s="84">
        <f t="shared" si="2"/>
        <v>31.03448275862069</v>
      </c>
      <c r="E25" s="34" t="s">
        <v>309</v>
      </c>
      <c r="F25" s="97">
        <v>22</v>
      </c>
      <c r="G25" s="84">
        <f t="shared" si="3"/>
        <v>3.3639143730886847</v>
      </c>
    </row>
    <row r="26" spans="1:7" ht="12.75">
      <c r="A26" s="36"/>
      <c r="B26" s="93" t="s">
        <v>250</v>
      </c>
      <c r="C26" s="35"/>
      <c r="E26" s="34" t="s">
        <v>310</v>
      </c>
      <c r="F26" s="97">
        <v>190</v>
      </c>
      <c r="G26" s="84">
        <f t="shared" si="3"/>
        <v>29.051987767584098</v>
      </c>
    </row>
    <row r="27" spans="1:7" ht="12.75">
      <c r="A27" s="36" t="s">
        <v>311</v>
      </c>
      <c r="B27" s="108">
        <v>96.2</v>
      </c>
      <c r="C27" s="37" t="s">
        <v>261</v>
      </c>
      <c r="E27" s="34" t="s">
        <v>312</v>
      </c>
      <c r="F27" s="97">
        <v>26</v>
      </c>
      <c r="G27" s="84">
        <f t="shared" si="3"/>
        <v>3.9755351681957185</v>
      </c>
    </row>
    <row r="28" spans="1:7" ht="12.75">
      <c r="A28" s="36" t="s">
        <v>313</v>
      </c>
      <c r="B28" s="108">
        <v>65.8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6607</v>
      </c>
      <c r="G30" s="33">
        <f>(F30/$F$30)*100</f>
        <v>100</v>
      </c>
      <c r="J30" s="39"/>
    </row>
    <row r="31" spans="1:10" ht="12.75">
      <c r="A31" s="95" t="s">
        <v>296</v>
      </c>
      <c r="B31" s="93">
        <v>5323</v>
      </c>
      <c r="C31" s="33">
        <f>(B31/$B$31)*100</f>
        <v>100</v>
      </c>
      <c r="E31" s="34" t="s">
        <v>317</v>
      </c>
      <c r="F31" s="97">
        <v>5850</v>
      </c>
      <c r="G31" s="101">
        <f>(F31/$F$30)*100</f>
        <v>88.54245497199939</v>
      </c>
      <c r="J31" s="39"/>
    </row>
    <row r="32" spans="1:10" ht="12.75">
      <c r="A32" s="36" t="s">
        <v>318</v>
      </c>
      <c r="B32" s="97">
        <v>1021</v>
      </c>
      <c r="C32" s="10">
        <f>(B32/$B$31)*100</f>
        <v>19.180913018974262</v>
      </c>
      <c r="E32" s="34" t="s">
        <v>319</v>
      </c>
      <c r="F32" s="97">
        <v>757</v>
      </c>
      <c r="G32" s="101">
        <f aca="true" t="shared" si="4" ref="G32:G39">(F32/$F$30)*100</f>
        <v>11.457545028000606</v>
      </c>
      <c r="J32" s="39"/>
    </row>
    <row r="33" spans="1:10" ht="12.75">
      <c r="A33" s="36" t="s">
        <v>320</v>
      </c>
      <c r="B33" s="97">
        <v>3581</v>
      </c>
      <c r="C33" s="10">
        <f aca="true" t="shared" si="5" ref="C33:C38">(B33/$B$31)*100</f>
        <v>67.27409355626527</v>
      </c>
      <c r="E33" s="34" t="s">
        <v>321</v>
      </c>
      <c r="F33" s="97">
        <v>246</v>
      </c>
      <c r="G33" s="101">
        <f t="shared" si="4"/>
        <v>3.723323747540487</v>
      </c>
      <c r="J33" s="39"/>
    </row>
    <row r="34" spans="1:7" ht="12.75">
      <c r="A34" s="36" t="s">
        <v>322</v>
      </c>
      <c r="B34" s="97">
        <v>38</v>
      </c>
      <c r="C34" s="10">
        <f t="shared" si="5"/>
        <v>0.7138831486004132</v>
      </c>
      <c r="E34" s="34" t="s">
        <v>323</v>
      </c>
      <c r="F34" s="97">
        <v>243</v>
      </c>
      <c r="G34" s="101">
        <f t="shared" si="4"/>
        <v>3.677917360375359</v>
      </c>
    </row>
    <row r="35" spans="1:7" ht="12.75">
      <c r="A35" s="36" t="s">
        <v>325</v>
      </c>
      <c r="B35" s="97">
        <v>282</v>
      </c>
      <c r="C35" s="10">
        <f t="shared" si="5"/>
        <v>5.297764418560962</v>
      </c>
      <c r="E35" s="34" t="s">
        <v>321</v>
      </c>
      <c r="F35" s="97">
        <v>85</v>
      </c>
      <c r="G35" s="101">
        <f t="shared" si="4"/>
        <v>1.286514303011957</v>
      </c>
    </row>
    <row r="36" spans="1:7" ht="12.75">
      <c r="A36" s="36" t="s">
        <v>297</v>
      </c>
      <c r="B36" s="97">
        <v>200</v>
      </c>
      <c r="C36" s="10">
        <f t="shared" si="5"/>
        <v>3.7572797294758598</v>
      </c>
      <c r="E36" s="34" t="s">
        <v>327</v>
      </c>
      <c r="F36" s="97">
        <v>344</v>
      </c>
      <c r="G36" s="101">
        <f t="shared" si="4"/>
        <v>5.206599061601332</v>
      </c>
    </row>
    <row r="37" spans="1:7" ht="12.75">
      <c r="A37" s="36" t="s">
        <v>326</v>
      </c>
      <c r="B37" s="97">
        <v>401</v>
      </c>
      <c r="C37" s="10">
        <f t="shared" si="5"/>
        <v>7.533345857599098</v>
      </c>
      <c r="E37" s="34" t="s">
        <v>321</v>
      </c>
      <c r="F37" s="97">
        <v>78</v>
      </c>
      <c r="G37" s="101">
        <f t="shared" si="4"/>
        <v>1.1805660662933253</v>
      </c>
    </row>
    <row r="38" spans="1:7" ht="12.75">
      <c r="A38" s="36" t="s">
        <v>297</v>
      </c>
      <c r="B38" s="97">
        <v>268</v>
      </c>
      <c r="C38" s="10">
        <f t="shared" si="5"/>
        <v>5.034754837497651</v>
      </c>
      <c r="E38" s="34" t="s">
        <v>259</v>
      </c>
      <c r="F38" s="97">
        <v>118</v>
      </c>
      <c r="G38" s="101">
        <f t="shared" si="4"/>
        <v>1.7859845618283638</v>
      </c>
    </row>
    <row r="39" spans="1:7" ht="12.75">
      <c r="A39" s="36"/>
      <c r="B39" s="97" t="s">
        <v>250</v>
      </c>
      <c r="C39" s="10"/>
      <c r="E39" s="34" t="s">
        <v>321</v>
      </c>
      <c r="F39" s="97">
        <v>52</v>
      </c>
      <c r="G39" s="101">
        <f t="shared" si="4"/>
        <v>0.7870440441955501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61</v>
      </c>
      <c r="C42" s="33">
        <f>(B42/$B$42)*100</f>
        <v>100</v>
      </c>
      <c r="E42" s="31" t="s">
        <v>268</v>
      </c>
      <c r="F42" s="80">
        <v>7271</v>
      </c>
      <c r="G42" s="99">
        <f>(F42/$F$42)*100</f>
        <v>100</v>
      </c>
      <c r="I42" s="39"/>
    </row>
    <row r="43" spans="1:7" ht="12.75">
      <c r="A43" s="36" t="s">
        <v>301</v>
      </c>
      <c r="B43" s="98">
        <v>17</v>
      </c>
      <c r="C43" s="102">
        <f>(B43/$B$42)*100</f>
        <v>27.86885245901639</v>
      </c>
      <c r="E43" s="60" t="s">
        <v>168</v>
      </c>
      <c r="F43" s="106">
        <v>9772</v>
      </c>
      <c r="G43" s="107">
        <f aca="true" t="shared" si="6" ref="G43:G71">(F43/$F$42)*100</f>
        <v>134.39691926832623</v>
      </c>
    </row>
    <row r="44" spans="1:7" ht="12.75">
      <c r="A44" s="36"/>
      <c r="B44" s="93" t="s">
        <v>250</v>
      </c>
      <c r="C44" s="10"/>
      <c r="E44" s="1" t="s">
        <v>329</v>
      </c>
      <c r="F44" s="97">
        <v>21</v>
      </c>
      <c r="G44" s="101">
        <f t="shared" si="6"/>
        <v>0.28881859441617386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246</v>
      </c>
      <c r="G45" s="101">
        <f t="shared" si="6"/>
        <v>3.383303534589465</v>
      </c>
    </row>
    <row r="46" spans="1:7" ht="12.75">
      <c r="A46" s="29" t="s">
        <v>331</v>
      </c>
      <c r="B46" s="93">
        <v>5041</v>
      </c>
      <c r="C46" s="33">
        <f>(B46/$B$46)*100</f>
        <v>100</v>
      </c>
      <c r="E46" s="1" t="s">
        <v>332</v>
      </c>
      <c r="F46" s="97">
        <v>40</v>
      </c>
      <c r="G46" s="101">
        <f t="shared" si="6"/>
        <v>0.5501306560308074</v>
      </c>
    </row>
    <row r="47" spans="1:7" ht="12.75">
      <c r="A47" s="36" t="s">
        <v>333</v>
      </c>
      <c r="B47" s="97">
        <v>393</v>
      </c>
      <c r="C47" s="10">
        <f>(B47/$B$46)*100</f>
        <v>7.796072207895259</v>
      </c>
      <c r="E47" s="1" t="s">
        <v>334</v>
      </c>
      <c r="F47" s="97">
        <v>114</v>
      </c>
      <c r="G47" s="101">
        <f t="shared" si="6"/>
        <v>1.567872369687801</v>
      </c>
    </row>
    <row r="48" spans="1:7" ht="12.75">
      <c r="A48" s="36"/>
      <c r="B48" s="93" t="s">
        <v>250</v>
      </c>
      <c r="C48" s="10"/>
      <c r="E48" s="1" t="s">
        <v>335</v>
      </c>
      <c r="F48" s="97">
        <v>902</v>
      </c>
      <c r="G48" s="101">
        <f t="shared" si="6"/>
        <v>12.405446293494705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93</v>
      </c>
      <c r="G49" s="101">
        <f t="shared" si="6"/>
        <v>1.2790537752716271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27</v>
      </c>
      <c r="G50" s="101">
        <f t="shared" si="6"/>
        <v>0.37133819282079494</v>
      </c>
    </row>
    <row r="51" spans="1:7" ht="12.75">
      <c r="A51" s="5" t="s">
        <v>338</v>
      </c>
      <c r="B51" s="93">
        <v>1740</v>
      </c>
      <c r="C51" s="33">
        <f>(B51/$B$51)*100</f>
        <v>100</v>
      </c>
      <c r="E51" s="1" t="s">
        <v>339</v>
      </c>
      <c r="F51" s="97">
        <v>1379</v>
      </c>
      <c r="G51" s="101">
        <f t="shared" si="6"/>
        <v>18.965754366662082</v>
      </c>
    </row>
    <row r="52" spans="1:7" ht="12.75">
      <c r="A52" s="4" t="s">
        <v>340</v>
      </c>
      <c r="B52" s="98">
        <v>37</v>
      </c>
      <c r="C52" s="10">
        <f>(B52/$B$51)*100</f>
        <v>2.1264367816091956</v>
      </c>
      <c r="E52" s="1" t="s">
        <v>341</v>
      </c>
      <c r="F52" s="97">
        <v>40</v>
      </c>
      <c r="G52" s="101">
        <f t="shared" si="6"/>
        <v>0.5501306560308074</v>
      </c>
    </row>
    <row r="53" spans="1:7" ht="12.75">
      <c r="A53" s="4"/>
      <c r="B53" s="93" t="s">
        <v>250</v>
      </c>
      <c r="C53" s="10"/>
      <c r="E53" s="1" t="s">
        <v>342</v>
      </c>
      <c r="F53" s="97">
        <v>146</v>
      </c>
      <c r="G53" s="101">
        <f t="shared" si="6"/>
        <v>2.0079768945124465</v>
      </c>
    </row>
    <row r="54" spans="1:7" ht="14.25">
      <c r="A54" s="5" t="s">
        <v>343</v>
      </c>
      <c r="B54" s="93">
        <v>4046</v>
      </c>
      <c r="C54" s="33">
        <f>(B54/$B$54)*100</f>
        <v>100</v>
      </c>
      <c r="E54" s="1" t="s">
        <v>201</v>
      </c>
      <c r="F54" s="97">
        <v>1988</v>
      </c>
      <c r="G54" s="101">
        <f t="shared" si="6"/>
        <v>27.341493604731127</v>
      </c>
    </row>
    <row r="55" spans="1:7" ht="12.75">
      <c r="A55" s="4" t="s">
        <v>340</v>
      </c>
      <c r="B55" s="98">
        <v>364</v>
      </c>
      <c r="C55" s="10">
        <f>(B55/$B$54)*100</f>
        <v>8.996539792387544</v>
      </c>
      <c r="E55" s="1" t="s">
        <v>344</v>
      </c>
      <c r="F55" s="97">
        <v>1370</v>
      </c>
      <c r="G55" s="101">
        <f t="shared" si="6"/>
        <v>18.84197496905515</v>
      </c>
    </row>
    <row r="56" spans="1:7" ht="12.75">
      <c r="A56" s="4" t="s">
        <v>345</v>
      </c>
      <c r="B56" s="119">
        <v>72.5</v>
      </c>
      <c r="C56" s="37" t="s">
        <v>261</v>
      </c>
      <c r="E56" s="1" t="s">
        <v>346</v>
      </c>
      <c r="F56" s="97">
        <v>39</v>
      </c>
      <c r="G56" s="101">
        <f t="shared" si="6"/>
        <v>0.5363773896300371</v>
      </c>
    </row>
    <row r="57" spans="1:7" ht="12.75">
      <c r="A57" s="4" t="s">
        <v>347</v>
      </c>
      <c r="B57" s="98">
        <v>3682</v>
      </c>
      <c r="C57" s="10">
        <f>(B57/$B$54)*100</f>
        <v>91.00346020761245</v>
      </c>
      <c r="E57" s="1" t="s">
        <v>348</v>
      </c>
      <c r="F57" s="97">
        <v>23</v>
      </c>
      <c r="G57" s="101">
        <f t="shared" si="6"/>
        <v>0.3163251272177142</v>
      </c>
    </row>
    <row r="58" spans="1:7" ht="12.75">
      <c r="A58" s="4" t="s">
        <v>345</v>
      </c>
      <c r="B58" s="119">
        <v>80.1</v>
      </c>
      <c r="C58" s="37" t="s">
        <v>261</v>
      </c>
      <c r="E58" s="1" t="s">
        <v>349</v>
      </c>
      <c r="F58" s="97">
        <v>484</v>
      </c>
      <c r="G58" s="101">
        <f t="shared" si="6"/>
        <v>6.656580937972769</v>
      </c>
    </row>
    <row r="59" spans="1:7" ht="12.75">
      <c r="A59" s="4"/>
      <c r="B59" s="93" t="s">
        <v>250</v>
      </c>
      <c r="C59" s="10"/>
      <c r="E59" s="1" t="s">
        <v>350</v>
      </c>
      <c r="F59" s="97">
        <v>111</v>
      </c>
      <c r="G59" s="101">
        <f t="shared" si="6"/>
        <v>1.5266125704854905</v>
      </c>
    </row>
    <row r="60" spans="1:7" ht="12.75">
      <c r="A60" s="5" t="s">
        <v>351</v>
      </c>
      <c r="B60" s="93">
        <v>811</v>
      </c>
      <c r="C60" s="33">
        <f>(B60/$B$60)*100</f>
        <v>100</v>
      </c>
      <c r="E60" s="1" t="s">
        <v>352</v>
      </c>
      <c r="F60" s="97">
        <v>377</v>
      </c>
      <c r="G60" s="101">
        <f t="shared" si="6"/>
        <v>5.184981433090359</v>
      </c>
    </row>
    <row r="61" spans="1:7" ht="12.75">
      <c r="A61" s="4" t="s">
        <v>340</v>
      </c>
      <c r="B61" s="97">
        <v>237</v>
      </c>
      <c r="C61" s="10">
        <f>(B61/$B$60)*100</f>
        <v>29.22318125770654</v>
      </c>
      <c r="E61" s="1" t="s">
        <v>353</v>
      </c>
      <c r="F61" s="97">
        <v>180</v>
      </c>
      <c r="G61" s="101">
        <f t="shared" si="6"/>
        <v>2.475587952138633</v>
      </c>
    </row>
    <row r="62" spans="1:7" ht="12.75">
      <c r="A62" s="4"/>
      <c r="B62" s="93" t="s">
        <v>250</v>
      </c>
      <c r="C62" s="10"/>
      <c r="E62" s="1" t="s">
        <v>354</v>
      </c>
      <c r="F62" s="97">
        <v>148</v>
      </c>
      <c r="G62" s="101">
        <f t="shared" si="6"/>
        <v>2.035483427313987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0.15128593040847202</v>
      </c>
    </row>
    <row r="64" spans="1:7" ht="12.75">
      <c r="A64" s="29" t="s">
        <v>357</v>
      </c>
      <c r="B64" s="93">
        <v>6607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0.15128593040847202</v>
      </c>
    </row>
    <row r="65" spans="1:7" ht="12.75">
      <c r="A65" s="4" t="s">
        <v>256</v>
      </c>
      <c r="B65" s="97">
        <v>4444</v>
      </c>
      <c r="C65" s="10">
        <f>(B65/$B$64)*100</f>
        <v>67.26199485394278</v>
      </c>
      <c r="E65" s="1" t="s">
        <v>359</v>
      </c>
      <c r="F65" s="97">
        <v>95</v>
      </c>
      <c r="G65" s="101">
        <f t="shared" si="6"/>
        <v>1.3065603080731674</v>
      </c>
    </row>
    <row r="66" spans="1:7" ht="12.75">
      <c r="A66" s="4" t="s">
        <v>257</v>
      </c>
      <c r="B66" s="97">
        <v>2001</v>
      </c>
      <c r="C66" s="10">
        <f aca="true" t="shared" si="7" ref="C66:C71">(B66/$B$64)*100</f>
        <v>30.286060239140305</v>
      </c>
      <c r="E66" s="1" t="s">
        <v>360</v>
      </c>
      <c r="F66" s="97">
        <v>124</v>
      </c>
      <c r="G66" s="101">
        <f t="shared" si="6"/>
        <v>1.7054050336955027</v>
      </c>
    </row>
    <row r="67" spans="1:7" ht="12.75">
      <c r="A67" s="4" t="s">
        <v>361</v>
      </c>
      <c r="B67" s="97">
        <v>969</v>
      </c>
      <c r="C67" s="10">
        <f t="shared" si="7"/>
        <v>14.666263054336309</v>
      </c>
      <c r="E67" s="1" t="s">
        <v>362</v>
      </c>
      <c r="F67" s="97">
        <v>17</v>
      </c>
      <c r="G67" s="101">
        <f t="shared" si="6"/>
        <v>0.23380552881309308</v>
      </c>
    </row>
    <row r="68" spans="1:7" ht="12.75">
      <c r="A68" s="4" t="s">
        <v>363</v>
      </c>
      <c r="B68" s="97">
        <v>1032</v>
      </c>
      <c r="C68" s="10">
        <f t="shared" si="7"/>
        <v>15.619797184803996</v>
      </c>
      <c r="E68" s="1" t="s">
        <v>364</v>
      </c>
      <c r="F68" s="97">
        <v>281</v>
      </c>
      <c r="G68" s="101">
        <f t="shared" si="6"/>
        <v>3.864667858616421</v>
      </c>
    </row>
    <row r="69" spans="1:7" ht="12.75">
      <c r="A69" s="4" t="s">
        <v>365</v>
      </c>
      <c r="B69" s="97">
        <v>443</v>
      </c>
      <c r="C69" s="10">
        <f t="shared" si="7"/>
        <v>6.705009838050552</v>
      </c>
      <c r="E69" s="1" t="s">
        <v>366</v>
      </c>
      <c r="F69" s="97">
        <v>84</v>
      </c>
      <c r="G69" s="101">
        <f t="shared" si="6"/>
        <v>1.1552743776646954</v>
      </c>
    </row>
    <row r="70" spans="1:7" ht="12.75">
      <c r="A70" s="4" t="s">
        <v>367</v>
      </c>
      <c r="B70" s="97">
        <v>589</v>
      </c>
      <c r="C70" s="10">
        <f t="shared" si="7"/>
        <v>8.914787346753442</v>
      </c>
      <c r="E70" s="1" t="s">
        <v>368</v>
      </c>
      <c r="F70" s="97">
        <v>60</v>
      </c>
      <c r="G70" s="101">
        <f t="shared" si="6"/>
        <v>0.825195984046211</v>
      </c>
    </row>
    <row r="71" spans="1:7" ht="12.75">
      <c r="A71" s="7" t="s">
        <v>258</v>
      </c>
      <c r="B71" s="103">
        <v>162</v>
      </c>
      <c r="C71" s="40">
        <f t="shared" si="7"/>
        <v>2.451944906916906</v>
      </c>
      <c r="D71" s="41"/>
      <c r="E71" s="9" t="s">
        <v>369</v>
      </c>
      <c r="F71" s="103">
        <v>1361</v>
      </c>
      <c r="G71" s="104">
        <f t="shared" si="6"/>
        <v>18.718195571448216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5258</v>
      </c>
      <c r="C9" s="81">
        <f>(B9/$B$9)*100</f>
        <v>100</v>
      </c>
      <c r="D9" s="65"/>
      <c r="E9" s="79" t="s">
        <v>381</v>
      </c>
      <c r="F9" s="80">
        <v>2465</v>
      </c>
      <c r="G9" s="81">
        <f>(F9/$F$9)*100</f>
        <v>100</v>
      </c>
    </row>
    <row r="10" spans="1:7" ht="12.75">
      <c r="A10" s="82" t="s">
        <v>382</v>
      </c>
      <c r="B10" s="97">
        <v>3551</v>
      </c>
      <c r="C10" s="105">
        <f>(B10/$B$9)*100</f>
        <v>67.53518448079117</v>
      </c>
      <c r="D10" s="65"/>
      <c r="E10" s="78" t="s">
        <v>383</v>
      </c>
      <c r="F10" s="97">
        <v>53</v>
      </c>
      <c r="G10" s="105">
        <f aca="true" t="shared" si="0" ref="G10:G19">(F10/$F$9)*100</f>
        <v>2.150101419878296</v>
      </c>
    </row>
    <row r="11" spans="1:7" ht="12.75">
      <c r="A11" s="82" t="s">
        <v>384</v>
      </c>
      <c r="B11" s="97">
        <v>3551</v>
      </c>
      <c r="C11" s="105">
        <f aca="true" t="shared" si="1" ref="C11:C16">(B11/$B$9)*100</f>
        <v>67.53518448079117</v>
      </c>
      <c r="D11" s="65"/>
      <c r="E11" s="78" t="s">
        <v>385</v>
      </c>
      <c r="F11" s="97">
        <v>40</v>
      </c>
      <c r="G11" s="105">
        <f t="shared" si="0"/>
        <v>1.6227180527383367</v>
      </c>
    </row>
    <row r="12" spans="1:7" ht="12.75">
      <c r="A12" s="82" t="s">
        <v>386</v>
      </c>
      <c r="B12" s="97">
        <v>3453</v>
      </c>
      <c r="C12" s="105">
        <f>(B12/$B$9)*100</f>
        <v>65.67135793077216</v>
      </c>
      <c r="D12" s="65"/>
      <c r="E12" s="78" t="s">
        <v>387</v>
      </c>
      <c r="F12" s="97">
        <v>103</v>
      </c>
      <c r="G12" s="105">
        <f t="shared" si="0"/>
        <v>4.178498985801217</v>
      </c>
    </row>
    <row r="13" spans="1:7" ht="12.75">
      <c r="A13" s="82" t="s">
        <v>388</v>
      </c>
      <c r="B13" s="97">
        <v>98</v>
      </c>
      <c r="C13" s="105">
        <f>(B13/$B$9)*100</f>
        <v>1.8638265500190185</v>
      </c>
      <c r="D13" s="65"/>
      <c r="E13" s="78" t="s">
        <v>389</v>
      </c>
      <c r="F13" s="97">
        <v>116</v>
      </c>
      <c r="G13" s="105">
        <f t="shared" si="0"/>
        <v>4.705882352941177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187</v>
      </c>
      <c r="G14" s="105">
        <f t="shared" si="0"/>
        <v>7.586206896551724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336</v>
      </c>
      <c r="G15" s="105">
        <f t="shared" si="0"/>
        <v>13.630831643002029</v>
      </c>
    </row>
    <row r="16" spans="1:7" ht="12.75">
      <c r="A16" s="82" t="s">
        <v>67</v>
      </c>
      <c r="B16" s="97">
        <v>1707</v>
      </c>
      <c r="C16" s="105">
        <f t="shared" si="1"/>
        <v>32.46481551920882</v>
      </c>
      <c r="D16" s="65"/>
      <c r="E16" s="78" t="s">
        <v>68</v>
      </c>
      <c r="F16" s="97">
        <v>317</v>
      </c>
      <c r="G16" s="105">
        <f t="shared" si="0"/>
        <v>12.86004056795132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488</v>
      </c>
      <c r="G17" s="105">
        <f t="shared" si="0"/>
        <v>19.797160243407706</v>
      </c>
    </row>
    <row r="18" spans="1:7" ht="12.75">
      <c r="A18" s="77" t="s">
        <v>70</v>
      </c>
      <c r="B18" s="80">
        <v>2798</v>
      </c>
      <c r="C18" s="81">
        <f>(B18/$B$18)*100</f>
        <v>100</v>
      </c>
      <c r="D18" s="65"/>
      <c r="E18" s="78" t="s">
        <v>170</v>
      </c>
      <c r="F18" s="97">
        <v>346</v>
      </c>
      <c r="G18" s="105">
        <f t="shared" si="0"/>
        <v>14.036511156186613</v>
      </c>
    </row>
    <row r="19" spans="1:9" ht="12.75">
      <c r="A19" s="82" t="s">
        <v>382</v>
      </c>
      <c r="B19" s="97">
        <v>1667</v>
      </c>
      <c r="C19" s="105">
        <f>(B19/$B$18)*100</f>
        <v>59.578270192995</v>
      </c>
      <c r="D19" s="65"/>
      <c r="E19" s="78" t="s">
        <v>169</v>
      </c>
      <c r="F19" s="98">
        <v>479</v>
      </c>
      <c r="G19" s="105">
        <f t="shared" si="0"/>
        <v>19.432048681541584</v>
      </c>
      <c r="I19" s="117"/>
    </row>
    <row r="20" spans="1:7" ht="12.75">
      <c r="A20" s="82" t="s">
        <v>384</v>
      </c>
      <c r="B20" s="97">
        <v>1667</v>
      </c>
      <c r="C20" s="105">
        <f>(B20/$B$18)*100</f>
        <v>59.578270192995</v>
      </c>
      <c r="D20" s="65"/>
      <c r="E20" s="78" t="s">
        <v>71</v>
      </c>
      <c r="F20" s="97">
        <v>105638</v>
      </c>
      <c r="G20" s="112" t="s">
        <v>261</v>
      </c>
    </row>
    <row r="21" spans="1:7" ht="12.75">
      <c r="A21" s="82" t="s">
        <v>386</v>
      </c>
      <c r="B21" s="97">
        <v>1653</v>
      </c>
      <c r="C21" s="105">
        <f>(B21/$B$18)*100</f>
        <v>59.07791279485347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2125</v>
      </c>
      <c r="G22" s="105">
        <f>(F22/$F$9)*100</f>
        <v>86.20689655172413</v>
      </c>
    </row>
    <row r="23" spans="1:7" ht="12.75">
      <c r="A23" s="77" t="s">
        <v>73</v>
      </c>
      <c r="B23" s="80">
        <v>803</v>
      </c>
      <c r="C23" s="81">
        <f>(B23/$B$23)*100</f>
        <v>100</v>
      </c>
      <c r="D23" s="65"/>
      <c r="E23" s="78" t="s">
        <v>74</v>
      </c>
      <c r="F23" s="97">
        <v>144192</v>
      </c>
      <c r="G23" s="112" t="s">
        <v>261</v>
      </c>
    </row>
    <row r="24" spans="1:7" ht="12.75">
      <c r="A24" s="82" t="s">
        <v>75</v>
      </c>
      <c r="B24" s="97">
        <v>435</v>
      </c>
      <c r="C24" s="105">
        <f>(B24/$B$23)*100</f>
        <v>54.17185554171855</v>
      </c>
      <c r="D24" s="65"/>
      <c r="E24" s="78" t="s">
        <v>76</v>
      </c>
      <c r="F24" s="97">
        <v>520</v>
      </c>
      <c r="G24" s="105">
        <f>(F24/$F$9)*100</f>
        <v>21.095334685598377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14617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</v>
      </c>
      <c r="G26" s="105">
        <f>(F26/$F$9)*100</f>
        <v>0.6490872210953347</v>
      </c>
    </row>
    <row r="27" spans="1:7" ht="12.75">
      <c r="A27" s="77" t="s">
        <v>85</v>
      </c>
      <c r="B27" s="80">
        <v>3408</v>
      </c>
      <c r="C27" s="81">
        <f>(B27/$B$27)*100</f>
        <v>100</v>
      </c>
      <c r="D27" s="65"/>
      <c r="E27" s="78" t="s">
        <v>78</v>
      </c>
      <c r="F27" s="98">
        <v>6375</v>
      </c>
      <c r="G27" s="112" t="s">
        <v>261</v>
      </c>
    </row>
    <row r="28" spans="1:7" ht="12.75">
      <c r="A28" s="82" t="s">
        <v>86</v>
      </c>
      <c r="B28" s="97">
        <v>2214</v>
      </c>
      <c r="C28" s="105">
        <f aca="true" t="shared" si="2" ref="C28:C33">(B28/$B$27)*100</f>
        <v>64.96478873239437</v>
      </c>
      <c r="D28" s="65"/>
      <c r="E28" s="78" t="s">
        <v>79</v>
      </c>
      <c r="F28" s="97">
        <v>36</v>
      </c>
      <c r="G28" s="105">
        <f>(F28/$F$9)*100</f>
        <v>1.460446247464503</v>
      </c>
    </row>
    <row r="29" spans="1:7" ht="12.75">
      <c r="A29" s="82" t="s">
        <v>87</v>
      </c>
      <c r="B29" s="97">
        <v>167</v>
      </c>
      <c r="C29" s="105">
        <f t="shared" si="2"/>
        <v>4.900234741784038</v>
      </c>
      <c r="D29" s="65"/>
      <c r="E29" s="78" t="s">
        <v>80</v>
      </c>
      <c r="F29" s="97">
        <v>3148</v>
      </c>
      <c r="G29" s="112" t="s">
        <v>261</v>
      </c>
    </row>
    <row r="30" spans="1:7" ht="12.75">
      <c r="A30" s="82" t="s">
        <v>88</v>
      </c>
      <c r="B30" s="97">
        <v>806</v>
      </c>
      <c r="C30" s="105">
        <f t="shared" si="2"/>
        <v>23.650234741784036</v>
      </c>
      <c r="D30" s="65"/>
      <c r="E30" s="78" t="s">
        <v>81</v>
      </c>
      <c r="F30" s="97">
        <v>427</v>
      </c>
      <c r="G30" s="105">
        <f>(F30/$F$9)*100</f>
        <v>17.322515212981745</v>
      </c>
    </row>
    <row r="31" spans="1:7" ht="12.75">
      <c r="A31" s="82" t="s">
        <v>115</v>
      </c>
      <c r="B31" s="97">
        <v>73</v>
      </c>
      <c r="C31" s="105">
        <f t="shared" si="2"/>
        <v>2.142018779342723</v>
      </c>
      <c r="D31" s="65"/>
      <c r="E31" s="78" t="s">
        <v>82</v>
      </c>
      <c r="F31" s="97">
        <v>24585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0.2640845070422535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139</v>
      </c>
      <c r="C33" s="105">
        <f t="shared" si="2"/>
        <v>4.078638497652582</v>
      </c>
      <c r="D33" s="65"/>
      <c r="E33" s="79" t="s">
        <v>84</v>
      </c>
      <c r="F33" s="80">
        <v>1986</v>
      </c>
      <c r="G33" s="81">
        <f>(F33/$F$33)*100</f>
        <v>100</v>
      </c>
    </row>
    <row r="34" spans="1:7" ht="12.75">
      <c r="A34" s="82" t="s">
        <v>91</v>
      </c>
      <c r="B34" s="120">
        <v>37.1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0.8056394763343404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1.0574018126888218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1.7623363544813697</v>
      </c>
    </row>
    <row r="37" spans="1:7" ht="12.75">
      <c r="A37" s="77" t="s">
        <v>94</v>
      </c>
      <c r="B37" s="80">
        <v>3453</v>
      </c>
      <c r="C37" s="81">
        <f>(B37/$B$37)*100</f>
        <v>100</v>
      </c>
      <c r="D37" s="65"/>
      <c r="E37" s="78" t="s">
        <v>389</v>
      </c>
      <c r="F37" s="97">
        <v>46</v>
      </c>
      <c r="G37" s="105">
        <f t="shared" si="3"/>
        <v>2.3162134944612287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120</v>
      </c>
      <c r="G38" s="105">
        <f t="shared" si="3"/>
        <v>6.042296072507553</v>
      </c>
    </row>
    <row r="39" spans="1:7" ht="12.75">
      <c r="A39" s="82" t="s">
        <v>97</v>
      </c>
      <c r="B39" s="98">
        <v>2125</v>
      </c>
      <c r="C39" s="105">
        <f>(B39/$B$37)*100</f>
        <v>61.54068925571966</v>
      </c>
      <c r="D39" s="65"/>
      <c r="E39" s="78" t="s">
        <v>393</v>
      </c>
      <c r="F39" s="97">
        <v>282</v>
      </c>
      <c r="G39" s="105">
        <f t="shared" si="3"/>
        <v>14.19939577039275</v>
      </c>
    </row>
    <row r="40" spans="1:7" ht="12.75">
      <c r="A40" s="82" t="s">
        <v>98</v>
      </c>
      <c r="B40" s="98">
        <v>205</v>
      </c>
      <c r="C40" s="105">
        <f>(B40/$B$37)*100</f>
        <v>5.936866492904721</v>
      </c>
      <c r="D40" s="65"/>
      <c r="E40" s="78" t="s">
        <v>68</v>
      </c>
      <c r="F40" s="97">
        <v>265</v>
      </c>
      <c r="G40" s="105">
        <f t="shared" si="3"/>
        <v>13.343403826787512</v>
      </c>
    </row>
    <row r="41" spans="1:7" ht="12.75">
      <c r="A41" s="82" t="s">
        <v>100</v>
      </c>
      <c r="B41" s="98">
        <v>924</v>
      </c>
      <c r="C41" s="105">
        <f>(B41/$B$37)*100</f>
        <v>26.75933970460469</v>
      </c>
      <c r="D41" s="65"/>
      <c r="E41" s="78" t="s">
        <v>69</v>
      </c>
      <c r="F41" s="97">
        <v>418</v>
      </c>
      <c r="G41" s="105">
        <f t="shared" si="3"/>
        <v>21.04733131923464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324</v>
      </c>
      <c r="G42" s="105">
        <f t="shared" si="3"/>
        <v>16.314199395770395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459</v>
      </c>
      <c r="G43" s="105">
        <f t="shared" si="3"/>
        <v>23.11178247734139</v>
      </c>
    </row>
    <row r="44" spans="1:7" ht="12.75">
      <c r="A44" s="82" t="s">
        <v>291</v>
      </c>
      <c r="B44" s="98">
        <v>117</v>
      </c>
      <c r="C44" s="105">
        <f>(B44/$B$37)*100</f>
        <v>3.3883579496090355</v>
      </c>
      <c r="D44" s="65"/>
      <c r="E44" s="78" t="s">
        <v>93</v>
      </c>
      <c r="F44" s="97">
        <v>120650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82</v>
      </c>
      <c r="C46" s="105">
        <f>(B46/$B$37)*100</f>
        <v>2.374746597161888</v>
      </c>
      <c r="D46" s="65"/>
      <c r="E46" s="78" t="s">
        <v>96</v>
      </c>
      <c r="F46" s="97">
        <v>48456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91161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51444</v>
      </c>
      <c r="G49" s="114" t="s">
        <v>261</v>
      </c>
    </row>
    <row r="50" spans="1:7" ht="13.5" thickTop="1">
      <c r="A50" s="82" t="s">
        <v>116</v>
      </c>
      <c r="B50" s="98">
        <v>88</v>
      </c>
      <c r="C50" s="105">
        <f t="shared" si="4"/>
        <v>2.548508543295685</v>
      </c>
      <c r="D50" s="65"/>
      <c r="E50" s="78"/>
      <c r="F50" s="86"/>
      <c r="G50" s="85"/>
    </row>
    <row r="51" spans="1:7" ht="12.75">
      <c r="A51" s="82" t="s">
        <v>117</v>
      </c>
      <c r="B51" s="98">
        <v>250</v>
      </c>
      <c r="C51" s="105">
        <f t="shared" si="4"/>
        <v>7.2400810889081955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126</v>
      </c>
      <c r="C52" s="105">
        <f t="shared" si="4"/>
        <v>3.6490008688097304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274</v>
      </c>
      <c r="C53" s="105">
        <f t="shared" si="4"/>
        <v>7.935128873443382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107</v>
      </c>
      <c r="C54" s="105">
        <f t="shared" si="4"/>
        <v>3.098754706052708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316</v>
      </c>
      <c r="C55" s="105">
        <f t="shared" si="4"/>
        <v>9.15146249637996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538</v>
      </c>
      <c r="C57" s="105">
        <f>(B57/$B$37)*100</f>
        <v>15.580654503330438</v>
      </c>
      <c r="D57" s="65"/>
      <c r="E57" s="79" t="s">
        <v>84</v>
      </c>
      <c r="F57" s="80">
        <v>37</v>
      </c>
      <c r="G57" s="105">
        <f>(F57/L57)*100</f>
        <v>1.863041289023162</v>
      </c>
      <c r="H57" s="79" t="s">
        <v>84</v>
      </c>
      <c r="L57" s="15">
        <v>1986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29</v>
      </c>
      <c r="G58" s="105">
        <f>(F58/L58)*100</f>
        <v>2.3255813953488373</v>
      </c>
      <c r="H58" s="78" t="s">
        <v>118</v>
      </c>
      <c r="L58" s="15">
        <v>1247</v>
      </c>
    </row>
    <row r="59" spans="1:12" ht="12.75">
      <c r="A59" s="82" t="s">
        <v>112</v>
      </c>
      <c r="B59" s="98">
        <v>541</v>
      </c>
      <c r="C59" s="105">
        <f>(B59/$B$37)*100</f>
        <v>15.667535476397335</v>
      </c>
      <c r="D59" s="65"/>
      <c r="E59" s="78" t="s">
        <v>120</v>
      </c>
      <c r="F59" s="97">
        <v>7</v>
      </c>
      <c r="G59" s="105">
        <f>(F59/L59)*100</f>
        <v>1.545253863134658</v>
      </c>
      <c r="H59" s="78" t="s">
        <v>120</v>
      </c>
      <c r="L59" s="15">
        <v>453</v>
      </c>
    </row>
    <row r="60" spans="1:7" ht="12.75">
      <c r="A60" s="82" t="s">
        <v>113</v>
      </c>
      <c r="B60" s="98">
        <v>862</v>
      </c>
      <c r="C60" s="105">
        <f>(B60/$B$37)*100</f>
        <v>24.963799594555457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188</v>
      </c>
      <c r="C62" s="105">
        <f>(B62/$B$37)*100</f>
        <v>5.444540978858963</v>
      </c>
      <c r="D62" s="65"/>
      <c r="E62" s="79" t="s">
        <v>123</v>
      </c>
      <c r="F62" s="80">
        <v>8</v>
      </c>
      <c r="G62" s="105">
        <f>(F62/L62)*100</f>
        <v>3.619909502262444</v>
      </c>
      <c r="H62" s="79" t="s">
        <v>394</v>
      </c>
      <c r="L62" s="15">
        <v>221</v>
      </c>
    </row>
    <row r="63" spans="1:12" ht="12.75">
      <c r="A63" s="61" t="s">
        <v>293</v>
      </c>
      <c r="B63" s="98">
        <v>87</v>
      </c>
      <c r="C63" s="105">
        <f>(B63/$B$37)*100</f>
        <v>2.519548218940052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113</v>
      </c>
    </row>
    <row r="64" spans="1:12" ht="12.75">
      <c r="A64" s="82" t="s">
        <v>114</v>
      </c>
      <c r="B64" s="98">
        <v>76</v>
      </c>
      <c r="C64" s="105">
        <f>(B64/$B$37)*100</f>
        <v>2.2009846510280915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219</v>
      </c>
      <c r="G66" s="105">
        <f aca="true" t="shared" si="5" ref="G66:G71">(F66/L66)*100</f>
        <v>3.0161134829913236</v>
      </c>
      <c r="H66" s="79" t="s">
        <v>124</v>
      </c>
      <c r="L66" s="15">
        <v>7261</v>
      </c>
    </row>
    <row r="67" spans="1:12" ht="12.75">
      <c r="A67" s="82" t="s">
        <v>126</v>
      </c>
      <c r="B67" s="97">
        <v>2777</v>
      </c>
      <c r="C67" s="105">
        <f>(B67/$B$37)*100</f>
        <v>80.42282073559224</v>
      </c>
      <c r="D67" s="65"/>
      <c r="E67" s="78" t="s">
        <v>262</v>
      </c>
      <c r="F67" s="97">
        <v>141</v>
      </c>
      <c r="G67" s="105">
        <f t="shared" si="5"/>
        <v>2.802623732856291</v>
      </c>
      <c r="H67" s="78" t="s">
        <v>262</v>
      </c>
      <c r="L67" s="15">
        <v>5031</v>
      </c>
    </row>
    <row r="68" spans="1:12" ht="12.75">
      <c r="A68" s="82" t="s">
        <v>128</v>
      </c>
      <c r="B68" s="97">
        <v>438</v>
      </c>
      <c r="C68" s="105">
        <f>(B68/$B$37)*100</f>
        <v>12.68462206776716</v>
      </c>
      <c r="D68" s="65"/>
      <c r="E68" s="78" t="s">
        <v>127</v>
      </c>
      <c r="F68" s="97">
        <v>33</v>
      </c>
      <c r="G68" s="105">
        <f t="shared" si="5"/>
        <v>4.069050554870531</v>
      </c>
      <c r="H68" s="78" t="s">
        <v>127</v>
      </c>
      <c r="L68" s="15">
        <v>811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73</v>
      </c>
      <c r="G69" s="105">
        <f t="shared" si="5"/>
        <v>3.2808988764044944</v>
      </c>
      <c r="H69" s="78" t="s">
        <v>129</v>
      </c>
      <c r="L69" s="15">
        <v>2225</v>
      </c>
    </row>
    <row r="70" spans="1:12" ht="12.75">
      <c r="A70" s="82" t="s">
        <v>376</v>
      </c>
      <c r="B70" s="97">
        <v>224</v>
      </c>
      <c r="C70" s="105">
        <f>(B70/$B$37)*100</f>
        <v>6.487112655661743</v>
      </c>
      <c r="D70" s="65"/>
      <c r="E70" s="78" t="s">
        <v>130</v>
      </c>
      <c r="F70" s="97">
        <v>64</v>
      </c>
      <c r="G70" s="105">
        <f t="shared" si="5"/>
        <v>4.099935938500961</v>
      </c>
      <c r="H70" s="78" t="s">
        <v>130</v>
      </c>
      <c r="L70" s="15">
        <v>1561</v>
      </c>
    </row>
    <row r="71" spans="1:12" ht="13.5" thickBot="1">
      <c r="A71" s="90" t="s">
        <v>371</v>
      </c>
      <c r="B71" s="110">
        <v>14</v>
      </c>
      <c r="C71" s="111">
        <f>(B71/$B$37)*100</f>
        <v>0.40544454097885896</v>
      </c>
      <c r="D71" s="91"/>
      <c r="E71" s="92" t="s">
        <v>131</v>
      </c>
      <c r="F71" s="110">
        <v>59</v>
      </c>
      <c r="G71" s="118">
        <f t="shared" si="5"/>
        <v>9.247648902821316</v>
      </c>
      <c r="H71" s="92" t="s">
        <v>131</v>
      </c>
      <c r="L71" s="15">
        <v>638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2490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2458</v>
      </c>
      <c r="G9" s="81">
        <f>(F9/$F$9)*100</f>
        <v>100</v>
      </c>
      <c r="I9" s="53"/>
    </row>
    <row r="10" spans="1:7" ht="12.75">
      <c r="A10" s="36" t="s">
        <v>137</v>
      </c>
      <c r="B10" s="97">
        <v>2101</v>
      </c>
      <c r="C10" s="105">
        <f aca="true" t="shared" si="0" ref="C10:C18">(B10/$B$8)*100</f>
        <v>84.37751004016064</v>
      </c>
      <c r="E10" s="32" t="s">
        <v>138</v>
      </c>
      <c r="F10" s="97">
        <v>2441</v>
      </c>
      <c r="G10" s="105">
        <f>(F10/$F$9)*100</f>
        <v>99.30838079739625</v>
      </c>
    </row>
    <row r="11" spans="1:7" ht="12.75">
      <c r="A11" s="36" t="s">
        <v>139</v>
      </c>
      <c r="B11" s="97">
        <v>18</v>
      </c>
      <c r="C11" s="105">
        <f t="shared" si="0"/>
        <v>0.7228915662650602</v>
      </c>
      <c r="E11" s="32" t="s">
        <v>140</v>
      </c>
      <c r="F11" s="97">
        <v>17</v>
      </c>
      <c r="G11" s="105">
        <f>(F11/$F$9)*100</f>
        <v>0.6916192026037429</v>
      </c>
    </row>
    <row r="12" spans="1:7" ht="12.75">
      <c r="A12" s="36" t="s">
        <v>141</v>
      </c>
      <c r="B12" s="97">
        <v>98</v>
      </c>
      <c r="C12" s="105">
        <f t="shared" si="0"/>
        <v>3.93574297188755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70</v>
      </c>
      <c r="C13" s="105">
        <f t="shared" si="0"/>
        <v>2.8112449799196786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2009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203</v>
      </c>
      <c r="C16" s="105">
        <f t="shared" si="0"/>
        <v>8.152610441767068</v>
      </c>
      <c r="E16" s="1" t="s">
        <v>149</v>
      </c>
      <c r="F16" s="97">
        <v>4</v>
      </c>
      <c r="G16" s="105">
        <f>(F16/$F$14)*100</f>
        <v>0.1991040318566451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21</v>
      </c>
      <c r="G17" s="105">
        <f aca="true" t="shared" si="1" ref="G17:G23">(F17/$F$14)*100</f>
        <v>1.0452961672473868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108</v>
      </c>
      <c r="G18" s="105">
        <f t="shared" si="1"/>
        <v>5.375808860129418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367</v>
      </c>
      <c r="G19" s="105">
        <f t="shared" si="1"/>
        <v>18.267794922847187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698</v>
      </c>
      <c r="G20" s="105">
        <f t="shared" si="1"/>
        <v>34.74365355898457</v>
      </c>
    </row>
    <row r="21" spans="1:7" ht="12.75">
      <c r="A21" s="36" t="s">
        <v>156</v>
      </c>
      <c r="B21" s="98">
        <v>10</v>
      </c>
      <c r="C21" s="105">
        <f aca="true" t="shared" si="2" ref="C21:C28">(B21/$B$8)*100</f>
        <v>0.4016064257028112</v>
      </c>
      <c r="E21" s="1" t="s">
        <v>157</v>
      </c>
      <c r="F21" s="97">
        <v>656</v>
      </c>
      <c r="G21" s="105">
        <f t="shared" si="1"/>
        <v>32.6530612244898</v>
      </c>
    </row>
    <row r="22" spans="1:7" ht="12.75">
      <c r="A22" s="36" t="s">
        <v>158</v>
      </c>
      <c r="B22" s="98">
        <v>43</v>
      </c>
      <c r="C22" s="105">
        <f t="shared" si="2"/>
        <v>1.7269076305220885</v>
      </c>
      <c r="E22" s="1" t="s">
        <v>159</v>
      </c>
      <c r="F22" s="97">
        <v>139</v>
      </c>
      <c r="G22" s="105">
        <f t="shared" si="1"/>
        <v>6.918865107018417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16</v>
      </c>
      <c r="G23" s="105">
        <f t="shared" si="1"/>
        <v>0.7964161274265804</v>
      </c>
    </row>
    <row r="24" spans="1:7" ht="12.75">
      <c r="A24" s="36" t="s">
        <v>162</v>
      </c>
      <c r="B24" s="97">
        <v>31</v>
      </c>
      <c r="C24" s="105">
        <f t="shared" si="2"/>
        <v>1.2449799196787148</v>
      </c>
      <c r="E24" s="1" t="s">
        <v>163</v>
      </c>
      <c r="F24" s="97">
        <v>264700</v>
      </c>
      <c r="G24" s="112" t="s">
        <v>261</v>
      </c>
    </row>
    <row r="25" spans="1:7" ht="12.75">
      <c r="A25" s="36" t="s">
        <v>164</v>
      </c>
      <c r="B25" s="97">
        <v>45</v>
      </c>
      <c r="C25" s="105">
        <f t="shared" si="2"/>
        <v>1.8072289156626504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151</v>
      </c>
      <c r="C26" s="105">
        <f t="shared" si="2"/>
        <v>6.06425702811245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384</v>
      </c>
      <c r="C27" s="105">
        <f t="shared" si="2"/>
        <v>15.421686746987953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1826</v>
      </c>
      <c r="C28" s="105">
        <f t="shared" si="2"/>
        <v>73.33333333333333</v>
      </c>
      <c r="E28" s="32" t="s">
        <v>176</v>
      </c>
      <c r="F28" s="97">
        <v>1606</v>
      </c>
      <c r="G28" s="105">
        <f aca="true" t="shared" si="3" ref="G28:G35">(F28/$F$14)*100</f>
        <v>79.940268790443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26</v>
      </c>
      <c r="C31" s="105">
        <f aca="true" t="shared" si="4" ref="C31:C39">(B31/$B$8)*100</f>
        <v>1.0441767068273093</v>
      </c>
      <c r="E31" s="32" t="s">
        <v>181</v>
      </c>
      <c r="F31" s="97">
        <v>18</v>
      </c>
      <c r="G31" s="105">
        <f t="shared" si="3"/>
        <v>0.8959681433549029</v>
      </c>
    </row>
    <row r="32" spans="1:7" ht="12.75">
      <c r="A32" s="36" t="s">
        <v>182</v>
      </c>
      <c r="B32" s="97">
        <v>10</v>
      </c>
      <c r="C32" s="105">
        <f t="shared" si="4"/>
        <v>0.4016064257028112</v>
      </c>
      <c r="E32" s="32" t="s">
        <v>183</v>
      </c>
      <c r="F32" s="97">
        <v>27</v>
      </c>
      <c r="G32" s="105">
        <f t="shared" si="3"/>
        <v>1.3439522150323544</v>
      </c>
    </row>
    <row r="33" spans="1:7" ht="12.75">
      <c r="A33" s="36" t="s">
        <v>184</v>
      </c>
      <c r="B33" s="97">
        <v>116</v>
      </c>
      <c r="C33" s="105">
        <f t="shared" si="4"/>
        <v>4.658634538152611</v>
      </c>
      <c r="E33" s="32" t="s">
        <v>185</v>
      </c>
      <c r="F33" s="97">
        <v>135</v>
      </c>
      <c r="G33" s="105">
        <f t="shared" si="3"/>
        <v>6.719761075161772</v>
      </c>
    </row>
    <row r="34" spans="1:7" ht="12.75">
      <c r="A34" s="36" t="s">
        <v>186</v>
      </c>
      <c r="B34" s="97">
        <v>123</v>
      </c>
      <c r="C34" s="105">
        <f t="shared" si="4"/>
        <v>4.9397590361445785</v>
      </c>
      <c r="E34" s="32" t="s">
        <v>187</v>
      </c>
      <c r="F34" s="97">
        <v>386</v>
      </c>
      <c r="G34" s="105">
        <f t="shared" si="3"/>
        <v>19.213539074166253</v>
      </c>
    </row>
    <row r="35" spans="1:7" ht="12.75">
      <c r="A35" s="36" t="s">
        <v>188</v>
      </c>
      <c r="B35" s="97">
        <v>174</v>
      </c>
      <c r="C35" s="105">
        <f t="shared" si="4"/>
        <v>6.987951807228916</v>
      </c>
      <c r="E35" s="32" t="s">
        <v>189</v>
      </c>
      <c r="F35" s="97">
        <v>1040</v>
      </c>
      <c r="G35" s="105">
        <f t="shared" si="3"/>
        <v>51.76704828272772</v>
      </c>
    </row>
    <row r="36" spans="1:7" ht="12.75">
      <c r="A36" s="36" t="s">
        <v>190</v>
      </c>
      <c r="B36" s="97">
        <v>304</v>
      </c>
      <c r="C36" s="105">
        <f t="shared" si="4"/>
        <v>12.208835341365463</v>
      </c>
      <c r="E36" s="32" t="s">
        <v>191</v>
      </c>
      <c r="F36" s="97">
        <v>1926</v>
      </c>
      <c r="G36" s="112" t="s">
        <v>261</v>
      </c>
    </row>
    <row r="37" spans="1:7" ht="12.75">
      <c r="A37" s="36" t="s">
        <v>192</v>
      </c>
      <c r="B37" s="97">
        <v>402</v>
      </c>
      <c r="C37" s="105">
        <f t="shared" si="4"/>
        <v>16.14457831325301</v>
      </c>
      <c r="E37" s="32" t="s">
        <v>193</v>
      </c>
      <c r="F37" s="97">
        <v>403</v>
      </c>
      <c r="G37" s="105">
        <f>(F37/$F$14)*100</f>
        <v>20.059731209556993</v>
      </c>
    </row>
    <row r="38" spans="1:7" ht="12.75">
      <c r="A38" s="36" t="s">
        <v>194</v>
      </c>
      <c r="B38" s="97">
        <v>426</v>
      </c>
      <c r="C38" s="105">
        <f t="shared" si="4"/>
        <v>17.10843373493976</v>
      </c>
      <c r="E38" s="32" t="s">
        <v>191</v>
      </c>
      <c r="F38" s="97">
        <v>683</v>
      </c>
      <c r="G38" s="112" t="s">
        <v>261</v>
      </c>
    </row>
    <row r="39" spans="1:7" ht="12.75">
      <c r="A39" s="36" t="s">
        <v>195</v>
      </c>
      <c r="B39" s="97">
        <v>909</v>
      </c>
      <c r="C39" s="105">
        <f t="shared" si="4"/>
        <v>36.506024096385545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2458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470</v>
      </c>
      <c r="G43" s="105">
        <f aca="true" t="shared" si="5" ref="G43:G48">(F43/$F$14)*100</f>
        <v>23.394723743155797</v>
      </c>
    </row>
    <row r="44" spans="1:7" ht="12.75">
      <c r="A44" s="36" t="s">
        <v>209</v>
      </c>
      <c r="B44" s="98">
        <v>339</v>
      </c>
      <c r="C44" s="105">
        <f aca="true" t="shared" si="6" ref="C44:C49">(B44/$B$42)*100</f>
        <v>13.791700569568754</v>
      </c>
      <c r="E44" s="32" t="s">
        <v>210</v>
      </c>
      <c r="F44" s="97">
        <v>430</v>
      </c>
      <c r="G44" s="105">
        <f t="shared" si="5"/>
        <v>21.40368342458935</v>
      </c>
    </row>
    <row r="45" spans="1:7" ht="12.75">
      <c r="A45" s="36" t="s">
        <v>211</v>
      </c>
      <c r="B45" s="98">
        <v>539</v>
      </c>
      <c r="C45" s="105">
        <f t="shared" si="6"/>
        <v>21.92839707078926</v>
      </c>
      <c r="E45" s="32" t="s">
        <v>212</v>
      </c>
      <c r="F45" s="97">
        <v>276</v>
      </c>
      <c r="G45" s="105">
        <f t="shared" si="5"/>
        <v>13.73817819810851</v>
      </c>
    </row>
    <row r="46" spans="1:7" ht="12.75">
      <c r="A46" s="36" t="s">
        <v>213</v>
      </c>
      <c r="B46" s="98">
        <v>459</v>
      </c>
      <c r="C46" s="105">
        <f t="shared" si="6"/>
        <v>18.673718470301058</v>
      </c>
      <c r="E46" s="32" t="s">
        <v>214</v>
      </c>
      <c r="F46" s="97">
        <v>223</v>
      </c>
      <c r="G46" s="105">
        <f t="shared" si="5"/>
        <v>11.100049776007964</v>
      </c>
    </row>
    <row r="47" spans="1:7" ht="12.75">
      <c r="A47" s="36" t="s">
        <v>215</v>
      </c>
      <c r="B47" s="97">
        <v>559</v>
      </c>
      <c r="C47" s="105">
        <f t="shared" si="6"/>
        <v>22.74206672091131</v>
      </c>
      <c r="E47" s="32" t="s">
        <v>216</v>
      </c>
      <c r="F47" s="97">
        <v>56</v>
      </c>
      <c r="G47" s="105">
        <f t="shared" si="5"/>
        <v>2.7874564459930316</v>
      </c>
    </row>
    <row r="48" spans="1:7" ht="12.75">
      <c r="A48" s="36" t="s">
        <v>217</v>
      </c>
      <c r="B48" s="97">
        <v>318</v>
      </c>
      <c r="C48" s="105">
        <f t="shared" si="6"/>
        <v>12.937347436940602</v>
      </c>
      <c r="E48" s="32" t="s">
        <v>218</v>
      </c>
      <c r="F48" s="97">
        <v>546</v>
      </c>
      <c r="G48" s="105">
        <f t="shared" si="5"/>
        <v>27.177700348432055</v>
      </c>
    </row>
    <row r="49" spans="1:7" ht="12.75">
      <c r="A49" s="36" t="s">
        <v>219</v>
      </c>
      <c r="B49" s="97">
        <v>244</v>
      </c>
      <c r="C49" s="105">
        <f t="shared" si="6"/>
        <v>9.926769731489015</v>
      </c>
      <c r="E49" s="32" t="s">
        <v>220</v>
      </c>
      <c r="F49" s="97">
        <v>8</v>
      </c>
      <c r="G49" s="105">
        <f>(F49/$F$14)*100</f>
        <v>0.3982080637132902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220</v>
      </c>
      <c r="G51" s="81">
        <f>(F51/F$51)*100</f>
        <v>100</v>
      </c>
    </row>
    <row r="52" spans="1:7" ht="12.75">
      <c r="A52" s="4" t="s">
        <v>223</v>
      </c>
      <c r="B52" s="97">
        <v>99</v>
      </c>
      <c r="C52" s="105">
        <f>(B52/$B$42)*100</f>
        <v>4.02766476810415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706</v>
      </c>
      <c r="C53" s="105">
        <f>(B53/$B$42)*100</f>
        <v>28.722538649308383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1256</v>
      </c>
      <c r="C54" s="105">
        <f>(B54/$B$42)*100</f>
        <v>51.098454027664765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397</v>
      </c>
      <c r="C55" s="105">
        <f>(B55/$B$42)*100</f>
        <v>16.151342554922703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37</v>
      </c>
      <c r="G56" s="105">
        <f t="shared" si="7"/>
        <v>16.818181818181817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</v>
      </c>
      <c r="G57" s="105">
        <f t="shared" si="7"/>
        <v>17.272727272727273</v>
      </c>
    </row>
    <row r="58" spans="1:7" ht="12.75">
      <c r="A58" s="36" t="s">
        <v>234</v>
      </c>
      <c r="B58" s="97">
        <v>1496</v>
      </c>
      <c r="C58" s="105">
        <f aca="true" t="shared" si="8" ref="C58:C66">(B58/$B$42)*100</f>
        <v>60.86248982912937</v>
      </c>
      <c r="E58" s="32" t="s">
        <v>235</v>
      </c>
      <c r="F58" s="97">
        <v>106</v>
      </c>
      <c r="G58" s="105">
        <f t="shared" si="7"/>
        <v>48.18181818181818</v>
      </c>
    </row>
    <row r="59" spans="1:7" ht="12.75">
      <c r="A59" s="36" t="s">
        <v>236</v>
      </c>
      <c r="B59" s="97">
        <v>24</v>
      </c>
      <c r="C59" s="105">
        <f t="shared" si="8"/>
        <v>0.9764035801464606</v>
      </c>
      <c r="E59" s="32" t="s">
        <v>237</v>
      </c>
      <c r="F59" s="98">
        <v>13</v>
      </c>
      <c r="G59" s="105">
        <f t="shared" si="7"/>
        <v>5.909090909090909</v>
      </c>
    </row>
    <row r="60" spans="1:7" ht="12.75">
      <c r="A60" s="36" t="s">
        <v>238</v>
      </c>
      <c r="B60" s="97">
        <v>82</v>
      </c>
      <c r="C60" s="105">
        <f t="shared" si="8"/>
        <v>3.336045565500407</v>
      </c>
      <c r="E60" s="32" t="s">
        <v>239</v>
      </c>
      <c r="F60" s="97">
        <v>26</v>
      </c>
      <c r="G60" s="105">
        <f t="shared" si="7"/>
        <v>11.818181818181818</v>
      </c>
    </row>
    <row r="61" spans="1:7" ht="12.75">
      <c r="A61" s="36" t="s">
        <v>240</v>
      </c>
      <c r="B61" s="97">
        <v>840</v>
      </c>
      <c r="C61" s="105">
        <f t="shared" si="8"/>
        <v>34.17412530512612</v>
      </c>
      <c r="E61" s="32" t="s">
        <v>163</v>
      </c>
      <c r="F61" s="97">
        <v>1058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0.6509357200976403</v>
      </c>
      <c r="E65" s="32" t="s">
        <v>208</v>
      </c>
      <c r="F65" s="97">
        <v>28</v>
      </c>
      <c r="G65" s="105">
        <f aca="true" t="shared" si="9" ref="G65:G71">(F65/F$51)*100</f>
        <v>12.727272727272727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43</v>
      </c>
      <c r="G66" s="105">
        <f t="shared" si="9"/>
        <v>19.545454545454547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35</v>
      </c>
      <c r="G67" s="105">
        <f t="shared" si="9"/>
        <v>15.909090909090908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16</v>
      </c>
      <c r="C69" s="105">
        <f>(B69/$B$42)*100</f>
        <v>0.6509357200976403</v>
      </c>
      <c r="E69" s="32" t="s">
        <v>216</v>
      </c>
      <c r="F69" s="97">
        <v>21</v>
      </c>
      <c r="G69" s="105">
        <f t="shared" si="9"/>
        <v>9.545454545454547</v>
      </c>
    </row>
    <row r="70" spans="1:7" ht="12.75">
      <c r="A70" s="36" t="s">
        <v>251</v>
      </c>
      <c r="B70" s="97">
        <v>24</v>
      </c>
      <c r="C70" s="105">
        <f>(B70/$B$42)*100</f>
        <v>0.9764035801464606</v>
      </c>
      <c r="E70" s="32" t="s">
        <v>218</v>
      </c>
      <c r="F70" s="97">
        <v>58</v>
      </c>
      <c r="G70" s="105">
        <f t="shared" si="9"/>
        <v>26.36363636363636</v>
      </c>
    </row>
    <row r="71" spans="1:7" ht="12.75">
      <c r="A71" s="54" t="s">
        <v>252</v>
      </c>
      <c r="B71" s="103">
        <v>7</v>
      </c>
      <c r="C71" s="115">
        <f>(B71/$B$42)*100</f>
        <v>0.2847843775427177</v>
      </c>
      <c r="D71" s="41"/>
      <c r="E71" s="44" t="s">
        <v>220</v>
      </c>
      <c r="F71" s="103">
        <v>35</v>
      </c>
      <c r="G71" s="115">
        <f t="shared" si="9"/>
        <v>15.909090909090908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2002-06-11T14:51:03Z</dcterms:modified>
  <cp:category/>
  <cp:version/>
  <cp:contentType/>
  <cp:contentStatus/>
</cp:coreProperties>
</file>