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<sst xmlns="http://schemas.openxmlformats.org/spreadsheetml/2006/main" count="676" uniqueCount="437">
  <si>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</si>
  <si>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</si>
  <si>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</si>
  <si>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</si>
  <si>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</si>
  <si>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</si>
  <si>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</si>
  <si>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</si>
  <si>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</si>
  <si>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</si>
  <si>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</si>
  <si>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</si>
  <si>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</si>
  <si>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</si>
  <si>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</si>
  <si>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</si>
  <si>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</si>
  <si>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</si>
  <si>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</si>
  <si>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</si>
  <si>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</si>
  <si>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</si>
  <si>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</si>
  <si>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</si>
  <si>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</si>
  <si>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</si>
  <si>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</si>
  <si>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</si>
  <si>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</si>
  <si>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</si>
  <si>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</si>
  <si>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</si>
  <si>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</si>
  <si>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</si>
  <si>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</si>
  <si>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</si>
  <si>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</si>
  <si>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</si>
  <si>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</si>
  <si>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</si>
  <si>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</si>
  <si>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</si>
  <si>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</si>
  <si>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</si>
  <si>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</si>
  <si>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</si>
  <si>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</si>
  <si>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</si>
  <si>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</si>
  <si>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</si>
  <si>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</si>
  <si>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</si>
  <si>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</si>
  <si>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</si>
  <si>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</si>
  <si>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</si>
  <si>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</si>
  <si>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</si>
  <si>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</si>
  <si>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</si>
  <si>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</si>
  <si>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</si>
  <si>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</si>
  <si>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</si>
  <si>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</si>
  <si>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</si>
  <si>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</si>
  <si>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</si>
  <si>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</si>
  <si>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</si>
  <si>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</si>
  <si>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</si>
  <si>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</si>
  <si>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</si>
  <si>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</si>
  <si>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</si>
  <si>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</si>
  <si>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</si>
  <si>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</si>
  <si>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</si>
  <si>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</si>
  <si>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</si>
  <si>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</si>
  <si>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</si>
  <si>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</si>
  <si>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</si>
  <si>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</si>
  <si>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</si>
  <si>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</si>
  <si>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</si>
  <si>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</si>
  <si>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</si>
  <si>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</si>
  <si>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</si>
  <si>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</si>
  <si>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</si>
  <si>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</si>
  <si>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</si>
  <si>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</si>
  <si>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</si>
  <si>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</si>
  <si>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</si>
  <si>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</si>
  <si>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</si>
  <si>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</si>
  <si>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</si>
  <si>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</si>
  <si>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</si>
  <si>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</si>
  <si>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</si>
  <si>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</si>
  <si>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</si>
  <si>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</si>
  <si>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</si>
  <si>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</si>
  <si>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</si>
  <si>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</si>
  <si>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</si>
  <si>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</si>
  <si>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</si>
  <si>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</si>
  <si>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</si>
  <si>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</si>
  <si>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</si>
  <si>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</si>
  <si>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</si>
  <si>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</si>
  <si>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</si>
  <si>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</si>
  <si>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</si>
  <si>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</si>
  <si>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</si>
  <si>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</si>
  <si>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</si>
  <si>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</si>
  <si>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</si>
  <si>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</si>
  <si>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</si>
  <si>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</si>
  <si>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</si>
  <si>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</si>
  <si>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</si>
  <si>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</si>
  <si>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</si>
  <si>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</si>
  <si>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</si>
  <si>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</si>
  <si>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</si>
  <si>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</si>
  <si>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</si>
  <si>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</si>
  <si>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</si>
  <si>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</si>
  <si>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</si>
  <si>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</si>
  <si>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</si>
  <si>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</si>
  <si>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</si>
  <si>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</si>
  <si>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</si>
  <si>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</si>
  <si>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</si>
  <si>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</si>
  <si>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</si>
  <si>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</si>
  <si>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</si>
  <si>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</si>
  <si>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</si>
  <si>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</si>
  <si>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</si>
  <si>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</si>
  <si>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</si>
  <si>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</si>
  <si>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</si>
  <si>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</si>
  <si>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</si>
  <si>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</si>
  <si>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</si>
  <si>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</si>
  <si>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</si>
  <si>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</si>
  <si>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</si>
  <si>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</si>
  <si>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</si>
  <si>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</si>
  <si>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</si>
  <si>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</si>
  <si>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</si>
  <si>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</si>
  <si>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</si>
  <si>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</si>
  <si>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</si>
  <si>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</si>
  <si>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</si>
  <si>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</si>
  <si>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</si>
  <si>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Livingston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</si>
  <si>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</si>
  <si>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</si>
  <si>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</si>
  <si>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</si>
  <si>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</si>
  <si>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</si>
  <si>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</si>
  <si>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</si>
  <si>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</si>
  <si>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</si>
  <si>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</si>
  <si>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</si>
  <si>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</si>
  <si>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</si>
  <si>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</si>
  <si>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</si>
  <si>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</si>
  <si>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</si>
  <si>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</si>
  <si>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</si>
  <si>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</si>
  <si>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</si>
  <si>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</si>
  <si>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</si>
  <si>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</si>
  <si>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</si>
  <si>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</si>
  <si>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</si>
  <si>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</si>
  <si>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</si>
  <si>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</si>
  <si>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</si>
  <si>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</si>
  <si>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</si>
  <si>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</si>
  <si>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</si>
  <si>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</si>
  <si>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</si>
  <si>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</si>
  <si>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</si>
  <si>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</si>
  <si>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</si>
  <si>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</si>
  <si>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</si>
  <si>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</si>
  <si>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</si>
  <si>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</si>
  <si>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</si>
  <si>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</si>
  <si>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</si>
  <si>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</si>
  <si>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</si>
  <si>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</si>
  <si>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</si>
  <si>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</si>
  <si>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</si>
  <si>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</si>
  <si>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</si>
  <si>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</si>
  <si>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</si>
  <si>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</si>
  <si>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</si>
  <si>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</si>
  <si>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</si>
  <si>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</si>
  <si>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</si>
  <si>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</si>
  <si>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</si>
  <si>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</si>
  <si>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</si>
  <si>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</si>
  <si>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</si>
  <si>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</si>
  <si>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</si>
  <si>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</si>
  <si>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</si>
  <si>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</si>
  <si>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</si>
  <si>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</si>
  <si>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</si>
  <si>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</si>
  <si>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</si>
  <si>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</si>
  <si>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</si>
  <si>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</si>
  <si>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</si>
  <si>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</si>
  <si>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</si>
  <si>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</si>
  <si>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</si>
  <si>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</si>
  <si>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</si>
  <si>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</si>
  <si>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</si>
  <si>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</si>
  <si>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</si>
  <si>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</si>
  <si>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</si>
  <si>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</si>
  <si>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</si>
  <si>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</si>
  <si>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</si>
  <si>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</si>
  <si>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</si>
  <si>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</si>
  <si>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</si>
  <si>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Livingston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</si>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</sst>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303</v>
      </c>
    </row>
    <row r="2" ht="12.75">
      <c r="A2" s="122"/>
    </row>
    <row r="3" ht="13.5" thickBot="1">
      <c r="A3" s="123" t="s">
        <v>197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53</v>
      </c>
      <c r="B5" s="131" t="s">
        <v>54</v>
      </c>
      <c r="C5" s="132" t="s">
        <v>55</v>
      </c>
      <c r="D5" s="133"/>
      <c r="E5" s="133" t="s">
        <v>53</v>
      </c>
      <c r="F5" s="131" t="s">
        <v>54</v>
      </c>
      <c r="G5" s="134" t="s">
        <v>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198</v>
      </c>
      <c r="B7" s="141">
        <v>27391</v>
      </c>
      <c r="C7" s="142">
        <f>(B7/$B$7)*100</f>
        <v>100</v>
      </c>
      <c r="D7" s="143"/>
      <c r="E7" s="144" t="s">
        <v>199</v>
      </c>
      <c r="F7" s="145"/>
      <c r="G7" s="146"/>
    </row>
    <row r="8" spans="1:7" ht="12.75">
      <c r="A8" s="140" t="s">
        <v>200</v>
      </c>
      <c r="B8" s="147"/>
      <c r="C8" s="142"/>
      <c r="D8" s="143"/>
      <c r="E8" s="143" t="s">
        <v>198</v>
      </c>
      <c r="F8" s="141">
        <v>27391</v>
      </c>
      <c r="G8" s="148">
        <f aca="true" t="shared" si="0" ref="G8:G15">F8*100/F$8</f>
        <v>100</v>
      </c>
    </row>
    <row r="9" spans="1:7" ht="12.75">
      <c r="A9" s="149" t="s">
        <v>201</v>
      </c>
      <c r="B9" s="150">
        <v>13322</v>
      </c>
      <c r="C9" s="151">
        <f>(B9/$B$7)*100</f>
        <v>48.63641342046658</v>
      </c>
      <c r="D9" s="152"/>
      <c r="E9" s="152" t="s">
        <v>202</v>
      </c>
      <c r="F9" s="150">
        <v>695</v>
      </c>
      <c r="G9" s="153">
        <f t="shared" si="0"/>
        <v>2.537329779854697</v>
      </c>
    </row>
    <row r="10" spans="1:7" ht="12.75">
      <c r="A10" s="149" t="s">
        <v>203</v>
      </c>
      <c r="B10" s="150">
        <v>14069</v>
      </c>
      <c r="C10" s="151">
        <f>(B10/$B$7)*100</f>
        <v>51.363586579533425</v>
      </c>
      <c r="D10" s="152"/>
      <c r="E10" s="152" t="s">
        <v>204</v>
      </c>
      <c r="F10" s="150">
        <v>39</v>
      </c>
      <c r="G10" s="153">
        <f t="shared" si="0"/>
        <v>0.14238253440911247</v>
      </c>
    </row>
    <row r="11" spans="1:7" ht="12.75">
      <c r="A11" s="149"/>
      <c r="B11" s="150"/>
      <c r="C11" s="151"/>
      <c r="D11" s="152"/>
      <c r="E11" s="152" t="s">
        <v>205</v>
      </c>
      <c r="F11" s="150">
        <v>128</v>
      </c>
      <c r="G11" s="153">
        <f t="shared" si="0"/>
        <v>0.4673067795991384</v>
      </c>
    </row>
    <row r="12" spans="1:7" ht="12.75">
      <c r="A12" s="149" t="s">
        <v>206</v>
      </c>
      <c r="B12" s="150">
        <v>1917</v>
      </c>
      <c r="C12" s="151">
        <f aca="true" t="shared" si="1" ref="C12:C24">B12*100/B$7</f>
        <v>6.998649191340221</v>
      </c>
      <c r="D12" s="152"/>
      <c r="E12" s="152" t="s">
        <v>207</v>
      </c>
      <c r="F12" s="150">
        <v>88</v>
      </c>
      <c r="G12" s="153">
        <f t="shared" si="0"/>
        <v>0.32127341097440765</v>
      </c>
    </row>
    <row r="13" spans="1:7" ht="12.75">
      <c r="A13" s="149" t="s">
        <v>208</v>
      </c>
      <c r="B13" s="150">
        <v>2051</v>
      </c>
      <c r="C13" s="151">
        <f t="shared" si="1"/>
        <v>7.487860976233069</v>
      </c>
      <c r="D13" s="152"/>
      <c r="E13" s="152" t="s">
        <v>209</v>
      </c>
      <c r="F13" s="150">
        <v>440</v>
      </c>
      <c r="G13" s="153">
        <f t="shared" si="0"/>
        <v>1.6063670548720383</v>
      </c>
    </row>
    <row r="14" spans="1:7" ht="12.75">
      <c r="A14" s="149" t="s">
        <v>210</v>
      </c>
      <c r="B14" s="150">
        <v>2097</v>
      </c>
      <c r="C14" s="151">
        <f t="shared" si="1"/>
        <v>7.65579935015151</v>
      </c>
      <c r="D14" s="152"/>
      <c r="E14" s="152" t="s">
        <v>211</v>
      </c>
      <c r="F14" s="150">
        <v>26696</v>
      </c>
      <c r="G14" s="153">
        <f t="shared" si="0"/>
        <v>97.4626702201453</v>
      </c>
    </row>
    <row r="15" spans="1:7" ht="12.75">
      <c r="A15" s="149" t="s">
        <v>212</v>
      </c>
      <c r="B15" s="150">
        <v>1654</v>
      </c>
      <c r="C15" s="151">
        <f t="shared" si="1"/>
        <v>6.038479792632616</v>
      </c>
      <c r="D15" s="152"/>
      <c r="E15" s="152" t="s">
        <v>213</v>
      </c>
      <c r="F15" s="150">
        <v>22150</v>
      </c>
      <c r="G15" s="153">
        <f t="shared" si="0"/>
        <v>80.86597787594465</v>
      </c>
    </row>
    <row r="16" spans="1:7" ht="12.75">
      <c r="A16" s="149" t="s">
        <v>214</v>
      </c>
      <c r="B16" s="150">
        <v>827</v>
      </c>
      <c r="C16" s="151">
        <f t="shared" si="1"/>
        <v>3.019239896316308</v>
      </c>
      <c r="D16" s="152"/>
      <c r="E16" s="152"/>
      <c r="F16" s="145"/>
      <c r="G16" s="146"/>
    </row>
    <row r="17" spans="1:7" ht="12.75">
      <c r="A17" s="149" t="s">
        <v>215</v>
      </c>
      <c r="B17" s="150">
        <v>2531</v>
      </c>
      <c r="C17" s="151">
        <f t="shared" si="1"/>
        <v>9.240261399729839</v>
      </c>
      <c r="D17" s="152"/>
      <c r="E17" s="143" t="s">
        <v>216</v>
      </c>
      <c r="F17" s="145"/>
      <c r="G17" s="146"/>
    </row>
    <row r="18" spans="1:7" ht="12.75">
      <c r="A18" s="149" t="s">
        <v>217</v>
      </c>
      <c r="B18" s="150">
        <v>4752</v>
      </c>
      <c r="C18" s="151">
        <f t="shared" si="1"/>
        <v>17.348764192618013</v>
      </c>
      <c r="D18" s="152"/>
      <c r="E18" s="143" t="s">
        <v>218</v>
      </c>
      <c r="F18" s="141">
        <v>27391</v>
      </c>
      <c r="G18" s="148">
        <v>100</v>
      </c>
    </row>
    <row r="19" spans="1:7" ht="12.75">
      <c r="A19" s="149" t="s">
        <v>219</v>
      </c>
      <c r="B19" s="150">
        <v>4434</v>
      </c>
      <c r="C19" s="151">
        <f t="shared" si="1"/>
        <v>16.187798912051402</v>
      </c>
      <c r="D19" s="152"/>
      <c r="E19" s="152" t="s">
        <v>220</v>
      </c>
      <c r="F19" s="150">
        <v>27264</v>
      </c>
      <c r="G19" s="153">
        <f aca="true" t="shared" si="2" ref="G19:G30">F19*100/F$18</f>
        <v>99.53634405461648</v>
      </c>
    </row>
    <row r="20" spans="1:7" ht="12.75">
      <c r="A20" s="149" t="s">
        <v>221</v>
      </c>
      <c r="B20" s="150">
        <v>1622</v>
      </c>
      <c r="C20" s="151">
        <f t="shared" si="1"/>
        <v>5.921653097732832</v>
      </c>
      <c r="D20" s="152"/>
      <c r="E20" s="152" t="s">
        <v>222</v>
      </c>
      <c r="F20" s="150">
        <v>9300</v>
      </c>
      <c r="G20" s="153">
        <f t="shared" si="2"/>
        <v>33.9527582052499</v>
      </c>
    </row>
    <row r="21" spans="1:7" ht="12.75">
      <c r="A21" s="149" t="s">
        <v>223</v>
      </c>
      <c r="B21" s="150">
        <v>1285</v>
      </c>
      <c r="C21" s="151">
        <f t="shared" si="1"/>
        <v>4.6913219670694755</v>
      </c>
      <c r="D21" s="152"/>
      <c r="E21" s="152" t="s">
        <v>224</v>
      </c>
      <c r="F21" s="150">
        <v>7067</v>
      </c>
      <c r="G21" s="153">
        <f t="shared" si="2"/>
        <v>25.800445401774304</v>
      </c>
    </row>
    <row r="22" spans="1:7" ht="12.75">
      <c r="A22" s="149" t="s">
        <v>225</v>
      </c>
      <c r="B22" s="150">
        <v>2313</v>
      </c>
      <c r="C22" s="151">
        <f t="shared" si="1"/>
        <v>8.444379540725055</v>
      </c>
      <c r="D22" s="152"/>
      <c r="E22" s="152" t="s">
        <v>226</v>
      </c>
      <c r="F22" s="150">
        <v>9353</v>
      </c>
      <c r="G22" s="153">
        <f t="shared" si="2"/>
        <v>34.14625241867767</v>
      </c>
    </row>
    <row r="23" spans="1:7" ht="12.75">
      <c r="A23" s="149" t="s">
        <v>227</v>
      </c>
      <c r="B23" s="150">
        <v>1488</v>
      </c>
      <c r="C23" s="151">
        <f t="shared" si="1"/>
        <v>5.432441312839984</v>
      </c>
      <c r="D23" s="152"/>
      <c r="E23" s="152" t="s">
        <v>228</v>
      </c>
      <c r="F23" s="150">
        <v>7068</v>
      </c>
      <c r="G23" s="153">
        <f t="shared" si="2"/>
        <v>25.804096235989924</v>
      </c>
    </row>
    <row r="24" spans="1:7" ht="12.75">
      <c r="A24" s="149" t="s">
        <v>229</v>
      </c>
      <c r="B24" s="150">
        <v>420</v>
      </c>
      <c r="C24" s="151">
        <f t="shared" si="1"/>
        <v>1.533350370559673</v>
      </c>
      <c r="D24" s="152"/>
      <c r="E24" s="152" t="s">
        <v>230</v>
      </c>
      <c r="F24" s="150">
        <v>1105</v>
      </c>
      <c r="G24" s="153">
        <f t="shared" si="2"/>
        <v>4.034171808258187</v>
      </c>
    </row>
    <row r="25" spans="1:7" ht="12.75">
      <c r="A25" s="149"/>
      <c r="B25" s="145"/>
      <c r="C25" s="154"/>
      <c r="D25" s="152"/>
      <c r="E25" s="152" t="s">
        <v>231</v>
      </c>
      <c r="F25" s="150">
        <v>190</v>
      </c>
      <c r="G25" s="153">
        <f t="shared" si="2"/>
        <v>0.6936585009674711</v>
      </c>
    </row>
    <row r="26" spans="1:7" ht="12.75">
      <c r="A26" s="149" t="s">
        <v>232</v>
      </c>
      <c r="B26" s="155">
        <v>40.6</v>
      </c>
      <c r="C26" s="156" t="s">
        <v>61</v>
      </c>
      <c r="D26" s="152"/>
      <c r="E26" s="157" t="s">
        <v>233</v>
      </c>
      <c r="F26" s="150">
        <v>439</v>
      </c>
      <c r="G26" s="153">
        <f t="shared" si="2"/>
        <v>1.60271622065642</v>
      </c>
    </row>
    <row r="27" spans="1:7" ht="12.75">
      <c r="A27" s="149"/>
      <c r="B27" s="145"/>
      <c r="C27" s="154"/>
      <c r="D27" s="152"/>
      <c r="E27" s="158" t="s">
        <v>234</v>
      </c>
      <c r="F27" s="150">
        <v>119</v>
      </c>
      <c r="G27" s="153">
        <f t="shared" si="2"/>
        <v>0.434449271658574</v>
      </c>
    </row>
    <row r="28" spans="1:7" ht="12.75">
      <c r="A28" s="149" t="s">
        <v>62</v>
      </c>
      <c r="B28" s="150">
        <v>20107</v>
      </c>
      <c r="C28" s="151">
        <f aca="true" t="shared" si="3" ref="C28:C35">B28*100/B$7</f>
        <v>73.40732357343653</v>
      </c>
      <c r="D28" s="152"/>
      <c r="E28" s="152" t="s">
        <v>235</v>
      </c>
      <c r="F28" s="150">
        <v>127</v>
      </c>
      <c r="G28" s="153">
        <f t="shared" si="2"/>
        <v>0.4636559453835201</v>
      </c>
    </row>
    <row r="29" spans="1:7" ht="12.75">
      <c r="A29" s="149" t="s">
        <v>236</v>
      </c>
      <c r="B29" s="150">
        <v>9542</v>
      </c>
      <c r="C29" s="151">
        <f t="shared" si="3"/>
        <v>34.83626008542952</v>
      </c>
      <c r="D29" s="152"/>
      <c r="E29" s="152" t="s">
        <v>237</v>
      </c>
      <c r="F29" s="150">
        <v>99</v>
      </c>
      <c r="G29" s="153">
        <f t="shared" si="2"/>
        <v>0.3614325873462086</v>
      </c>
    </row>
    <row r="30" spans="1:7" ht="12.75">
      <c r="A30" s="149" t="s">
        <v>238</v>
      </c>
      <c r="B30" s="150">
        <v>10565</v>
      </c>
      <c r="C30" s="151">
        <f t="shared" si="3"/>
        <v>38.57106348800701</v>
      </c>
      <c r="D30" s="152"/>
      <c r="E30" s="152" t="s">
        <v>239</v>
      </c>
      <c r="F30" s="150">
        <v>28</v>
      </c>
      <c r="G30" s="153">
        <f t="shared" si="2"/>
        <v>0.10222335803731153</v>
      </c>
    </row>
    <row r="31" spans="1:7" ht="12.75">
      <c r="A31" s="149" t="s">
        <v>240</v>
      </c>
      <c r="B31" s="150">
        <v>19495</v>
      </c>
      <c r="C31" s="151">
        <f t="shared" si="3"/>
        <v>71.17301303347816</v>
      </c>
      <c r="D31" s="152"/>
      <c r="E31" s="152"/>
      <c r="F31" s="145"/>
      <c r="G31" s="146"/>
    </row>
    <row r="32" spans="1:7" ht="12.75">
      <c r="A32" s="149" t="s">
        <v>241</v>
      </c>
      <c r="B32" s="150">
        <v>4991</v>
      </c>
      <c r="C32" s="151">
        <f t="shared" si="3"/>
        <v>18.22131357015078</v>
      </c>
      <c r="D32" s="152"/>
      <c r="E32" s="143" t="s">
        <v>242</v>
      </c>
      <c r="F32" s="147"/>
      <c r="G32" s="159"/>
    </row>
    <row r="33" spans="1:7" ht="12.75">
      <c r="A33" s="149" t="s">
        <v>243</v>
      </c>
      <c r="B33" s="150">
        <v>4221</v>
      </c>
      <c r="C33" s="151">
        <f t="shared" si="3"/>
        <v>15.410171224124712</v>
      </c>
      <c r="D33" s="152"/>
      <c r="E33" s="143" t="s">
        <v>244</v>
      </c>
      <c r="F33" s="141">
        <v>9300</v>
      </c>
      <c r="G33" s="148">
        <v>100</v>
      </c>
    </row>
    <row r="34" spans="1:7" ht="12.75">
      <c r="A34" s="149" t="s">
        <v>236</v>
      </c>
      <c r="B34" s="150">
        <v>1875</v>
      </c>
      <c r="C34" s="151">
        <f t="shared" si="3"/>
        <v>6.845314154284254</v>
      </c>
      <c r="D34" s="152"/>
      <c r="E34" s="152" t="s">
        <v>245</v>
      </c>
      <c r="F34" s="150">
        <v>7936</v>
      </c>
      <c r="G34" s="153">
        <f aca="true" t="shared" si="4" ref="G34:G42">F34*100/F$33</f>
        <v>85.33333333333333</v>
      </c>
    </row>
    <row r="35" spans="1:7" ht="12.75">
      <c r="A35" s="149" t="s">
        <v>238</v>
      </c>
      <c r="B35" s="150">
        <v>2346</v>
      </c>
      <c r="C35" s="151">
        <f t="shared" si="3"/>
        <v>8.564857069840459</v>
      </c>
      <c r="D35" s="152"/>
      <c r="E35" s="152" t="s">
        <v>246</v>
      </c>
      <c r="F35" s="150">
        <v>3885</v>
      </c>
      <c r="G35" s="153">
        <f t="shared" si="4"/>
        <v>41.774193548387096</v>
      </c>
    </row>
    <row r="36" spans="1:7" ht="12.75">
      <c r="A36" s="149"/>
      <c r="B36" s="145"/>
      <c r="C36" s="154"/>
      <c r="D36" s="152"/>
      <c r="E36" s="152" t="s">
        <v>247</v>
      </c>
      <c r="F36" s="150">
        <v>7067</v>
      </c>
      <c r="G36" s="153">
        <f t="shared" si="4"/>
        <v>75.98924731182795</v>
      </c>
    </row>
    <row r="37" spans="1:7" ht="12.75">
      <c r="A37" s="160" t="s">
        <v>248</v>
      </c>
      <c r="B37" s="145"/>
      <c r="C37" s="154"/>
      <c r="D37" s="152"/>
      <c r="E37" s="152" t="s">
        <v>246</v>
      </c>
      <c r="F37" s="150">
        <v>3578</v>
      </c>
      <c r="G37" s="153">
        <f t="shared" si="4"/>
        <v>38.473118279569896</v>
      </c>
    </row>
    <row r="38" spans="1:7" ht="12.75">
      <c r="A38" s="161" t="s">
        <v>249</v>
      </c>
      <c r="B38" s="150">
        <v>27154</v>
      </c>
      <c r="C38" s="151">
        <f aca="true" t="shared" si="5" ref="C38:C54">B38*100/B$7</f>
        <v>99.13475229089848</v>
      </c>
      <c r="D38" s="152"/>
      <c r="E38" s="152" t="s">
        <v>250</v>
      </c>
      <c r="F38" s="150">
        <v>655</v>
      </c>
      <c r="G38" s="153">
        <f t="shared" si="4"/>
        <v>7.043010752688172</v>
      </c>
    </row>
    <row r="39" spans="1:7" ht="12.75">
      <c r="A39" s="149" t="s">
        <v>251</v>
      </c>
      <c r="B39" s="150">
        <v>22637</v>
      </c>
      <c r="C39" s="151">
        <f t="shared" si="5"/>
        <v>82.64393413895075</v>
      </c>
      <c r="D39" s="152"/>
      <c r="E39" s="152" t="s">
        <v>246</v>
      </c>
      <c r="F39" s="150">
        <v>243</v>
      </c>
      <c r="G39" s="153">
        <f t="shared" si="4"/>
        <v>2.6129032258064515</v>
      </c>
    </row>
    <row r="40" spans="1:7" ht="12.75">
      <c r="A40" s="149" t="s">
        <v>252</v>
      </c>
      <c r="B40" s="150">
        <v>328</v>
      </c>
      <c r="C40" s="151">
        <f t="shared" si="5"/>
        <v>1.1974736227227922</v>
      </c>
      <c r="D40" s="152"/>
      <c r="E40" s="152" t="s">
        <v>253</v>
      </c>
      <c r="F40" s="150">
        <v>1364</v>
      </c>
      <c r="G40" s="153">
        <f t="shared" si="4"/>
        <v>14.666666666666666</v>
      </c>
    </row>
    <row r="41" spans="1:7" ht="12.75">
      <c r="A41" s="149" t="s">
        <v>254</v>
      </c>
      <c r="B41" s="150">
        <v>14</v>
      </c>
      <c r="C41" s="151">
        <f t="shared" si="5"/>
        <v>0.051111679018655765</v>
      </c>
      <c r="D41" s="152"/>
      <c r="E41" s="152" t="s">
        <v>255</v>
      </c>
      <c r="F41" s="150">
        <v>1207</v>
      </c>
      <c r="G41" s="153">
        <f t="shared" si="4"/>
        <v>12.978494623655914</v>
      </c>
    </row>
    <row r="42" spans="1:7" ht="12.75">
      <c r="A42" s="149" t="s">
        <v>256</v>
      </c>
      <c r="B42" s="150">
        <v>3982</v>
      </c>
      <c r="C42" s="151">
        <f t="shared" si="5"/>
        <v>14.537621846591946</v>
      </c>
      <c r="D42" s="152"/>
      <c r="E42" s="152" t="s">
        <v>257</v>
      </c>
      <c r="F42" s="150">
        <v>783</v>
      </c>
      <c r="G42" s="153">
        <f t="shared" si="4"/>
        <v>8.419354838709678</v>
      </c>
    </row>
    <row r="43" spans="1:7" ht="12.75">
      <c r="A43" s="149" t="s">
        <v>258</v>
      </c>
      <c r="B43" s="150">
        <v>734</v>
      </c>
      <c r="C43" s="151">
        <f t="shared" si="5"/>
        <v>2.679712314263809</v>
      </c>
      <c r="D43" s="152"/>
      <c r="E43" s="152"/>
      <c r="F43" s="145"/>
      <c r="G43" s="146"/>
    </row>
    <row r="44" spans="1:7" ht="12.75">
      <c r="A44" s="149" t="s">
        <v>259</v>
      </c>
      <c r="B44" s="150">
        <v>1885</v>
      </c>
      <c r="C44" s="151">
        <f t="shared" si="5"/>
        <v>6.881822496440437</v>
      </c>
      <c r="D44" s="152"/>
      <c r="E44" s="152" t="s">
        <v>260</v>
      </c>
      <c r="F44" s="150">
        <v>4003</v>
      </c>
      <c r="G44" s="162">
        <f>F44*100/F33</f>
        <v>43.043010752688176</v>
      </c>
    </row>
    <row r="45" spans="1:7" ht="12.75">
      <c r="A45" s="149" t="s">
        <v>261</v>
      </c>
      <c r="B45" s="150">
        <v>482</v>
      </c>
      <c r="C45" s="151">
        <f t="shared" si="5"/>
        <v>1.7597020919280055</v>
      </c>
      <c r="D45" s="152"/>
      <c r="E45" s="152" t="s">
        <v>262</v>
      </c>
      <c r="F45" s="150">
        <v>2911</v>
      </c>
      <c r="G45" s="162">
        <f>F45*100/F33</f>
        <v>31.301075268817204</v>
      </c>
    </row>
    <row r="46" spans="1:7" ht="12.75">
      <c r="A46" s="149" t="s">
        <v>263</v>
      </c>
      <c r="B46" s="150">
        <v>26</v>
      </c>
      <c r="C46" s="151">
        <f t="shared" si="5"/>
        <v>0.09492168960607499</v>
      </c>
      <c r="D46" s="152"/>
      <c r="E46" s="152"/>
      <c r="F46" s="145"/>
      <c r="G46" s="146"/>
    </row>
    <row r="47" spans="1:7" ht="12.75">
      <c r="A47" s="149" t="s">
        <v>264</v>
      </c>
      <c r="B47" s="150">
        <v>685</v>
      </c>
      <c r="C47" s="151">
        <f t="shared" si="5"/>
        <v>2.500821437698514</v>
      </c>
      <c r="D47" s="152"/>
      <c r="E47" s="152" t="s">
        <v>265</v>
      </c>
      <c r="F47" s="163">
        <v>2.93</v>
      </c>
      <c r="G47" s="164" t="s">
        <v>61</v>
      </c>
    </row>
    <row r="48" spans="1:7" ht="12.75">
      <c r="A48" s="149" t="s">
        <v>266</v>
      </c>
      <c r="B48" s="150">
        <v>51</v>
      </c>
      <c r="C48" s="151">
        <f t="shared" si="5"/>
        <v>0.1861925449965317</v>
      </c>
      <c r="D48" s="152"/>
      <c r="E48" s="152" t="s">
        <v>267</v>
      </c>
      <c r="F48" s="163">
        <v>3.21</v>
      </c>
      <c r="G48" s="164" t="s">
        <v>61</v>
      </c>
    </row>
    <row r="49" spans="1:7" ht="14.25">
      <c r="A49" s="149" t="s">
        <v>268</v>
      </c>
      <c r="B49" s="150">
        <v>119</v>
      </c>
      <c r="C49" s="151">
        <f t="shared" si="5"/>
        <v>0.434449271658574</v>
      </c>
      <c r="D49" s="152"/>
      <c r="E49" s="152"/>
      <c r="F49" s="145"/>
      <c r="G49" s="146"/>
    </row>
    <row r="50" spans="1:7" ht="12.75">
      <c r="A50" s="149" t="s">
        <v>269</v>
      </c>
      <c r="B50" s="150">
        <v>3</v>
      </c>
      <c r="C50" s="151">
        <f t="shared" si="5"/>
        <v>0.010952502646854807</v>
      </c>
      <c r="D50" s="152"/>
      <c r="E50" s="143" t="s">
        <v>270</v>
      </c>
      <c r="F50" s="147"/>
      <c r="G50" s="159"/>
    </row>
    <row r="51" spans="1:7" ht="12.75">
      <c r="A51" s="149" t="s">
        <v>271</v>
      </c>
      <c r="B51" s="150">
        <v>2</v>
      </c>
      <c r="C51" s="151">
        <f t="shared" si="5"/>
        <v>0.007301668431236538</v>
      </c>
      <c r="D51" s="152"/>
      <c r="E51" s="143" t="s">
        <v>272</v>
      </c>
      <c r="F51" s="141">
        <v>9457</v>
      </c>
      <c r="G51" s="148">
        <v>100</v>
      </c>
    </row>
    <row r="52" spans="1:7" ht="12.75">
      <c r="A52" s="149" t="s">
        <v>273</v>
      </c>
      <c r="B52" s="150">
        <v>1</v>
      </c>
      <c r="C52" s="151">
        <f t="shared" si="5"/>
        <v>0.003650834215618269</v>
      </c>
      <c r="D52" s="152"/>
      <c r="E52" s="152" t="s">
        <v>274</v>
      </c>
      <c r="F52" s="150">
        <v>9300</v>
      </c>
      <c r="G52" s="153">
        <f>F52*100/F$51</f>
        <v>98.33985407634556</v>
      </c>
    </row>
    <row r="53" spans="1:7" ht="12.75">
      <c r="A53" s="149" t="s">
        <v>275</v>
      </c>
      <c r="B53" s="150">
        <v>0</v>
      </c>
      <c r="C53" s="151">
        <f t="shared" si="5"/>
        <v>0</v>
      </c>
      <c r="D53" s="152"/>
      <c r="E53" s="152" t="s">
        <v>276</v>
      </c>
      <c r="F53" s="150">
        <v>157</v>
      </c>
      <c r="G53" s="153">
        <f>F53*100/F$51</f>
        <v>1.6601459236544358</v>
      </c>
    </row>
    <row r="54" spans="1:7" ht="14.25">
      <c r="A54" s="149" t="s">
        <v>277</v>
      </c>
      <c r="B54" s="150">
        <v>0</v>
      </c>
      <c r="C54" s="151">
        <f t="shared" si="5"/>
        <v>0</v>
      </c>
      <c r="D54" s="152"/>
      <c r="E54" s="152" t="s">
        <v>278</v>
      </c>
      <c r="F54" s="150">
        <v>28</v>
      </c>
      <c r="G54" s="153">
        <f>F54*100/F$51</f>
        <v>0.29607698001480387</v>
      </c>
    </row>
    <row r="55" spans="1:7" ht="12.75">
      <c r="A55" s="149" t="s">
        <v>279</v>
      </c>
      <c r="B55" s="150">
        <v>190</v>
      </c>
      <c r="C55" s="151">
        <f>B55*100/B$7</f>
        <v>0.6936585009674711</v>
      </c>
      <c r="D55" s="152"/>
      <c r="E55" s="152"/>
      <c r="F55" s="145"/>
      <c r="G55" s="146"/>
    </row>
    <row r="56" spans="1:7" ht="12.75">
      <c r="A56" s="149" t="s">
        <v>280</v>
      </c>
      <c r="B56" s="165">
        <v>237</v>
      </c>
      <c r="C56" s="166">
        <f>B56*100/B$7</f>
        <v>0.8652477091015297</v>
      </c>
      <c r="D56" s="152"/>
      <c r="E56" s="152" t="s">
        <v>281</v>
      </c>
      <c r="F56" s="167">
        <v>0.5</v>
      </c>
      <c r="G56" s="164" t="s">
        <v>61</v>
      </c>
    </row>
    <row r="57" spans="1:7" ht="12.75">
      <c r="A57" s="149"/>
      <c r="B57" s="165"/>
      <c r="C57" s="166"/>
      <c r="D57" s="152"/>
      <c r="E57" s="152" t="s">
        <v>282</v>
      </c>
      <c r="F57" s="167">
        <v>1.6</v>
      </c>
      <c r="G57" s="164" t="s">
        <v>61</v>
      </c>
    </row>
    <row r="58" spans="1:7" ht="12.75">
      <c r="A58" s="168" t="s">
        <v>283</v>
      </c>
      <c r="B58" s="165"/>
      <c r="C58" s="166"/>
      <c r="D58" s="152"/>
      <c r="E58" s="152"/>
      <c r="F58" s="145"/>
      <c r="G58" s="146"/>
    </row>
    <row r="59" spans="1:7" ht="14.25">
      <c r="A59" s="169" t="s">
        <v>284</v>
      </c>
      <c r="B59" s="165"/>
      <c r="C59" s="166"/>
      <c r="D59" s="152"/>
      <c r="E59" s="143" t="s">
        <v>285</v>
      </c>
      <c r="F59" s="147"/>
      <c r="G59" s="159"/>
    </row>
    <row r="60" spans="1:7" ht="12.75">
      <c r="A60" s="149" t="s">
        <v>286</v>
      </c>
      <c r="B60" s="165">
        <v>22829</v>
      </c>
      <c r="C60" s="166">
        <f>B60*100/B7</f>
        <v>83.34489430834945</v>
      </c>
      <c r="D60" s="152"/>
      <c r="E60" s="143" t="s">
        <v>287</v>
      </c>
      <c r="F60" s="141">
        <v>9300</v>
      </c>
      <c r="G60" s="148">
        <v>100</v>
      </c>
    </row>
    <row r="61" spans="1:7" ht="12.75">
      <c r="A61" s="149" t="s">
        <v>288</v>
      </c>
      <c r="B61" s="165">
        <v>374</v>
      </c>
      <c r="C61" s="166">
        <f>B61*100/B7</f>
        <v>1.3654119966412326</v>
      </c>
      <c r="D61" s="152"/>
      <c r="E61" s="152" t="s">
        <v>289</v>
      </c>
      <c r="F61" s="170">
        <v>8696</v>
      </c>
      <c r="G61" s="153">
        <f>F61*100/F$60</f>
        <v>93.50537634408602</v>
      </c>
    </row>
    <row r="62" spans="1:7" ht="12.75">
      <c r="A62" s="149" t="s">
        <v>290</v>
      </c>
      <c r="B62" s="165">
        <v>48</v>
      </c>
      <c r="C62" s="166">
        <f>B62*100/B7</f>
        <v>0.1752400423496769</v>
      </c>
      <c r="D62" s="152"/>
      <c r="E62" s="152" t="s">
        <v>291</v>
      </c>
      <c r="F62" s="170">
        <v>604</v>
      </c>
      <c r="G62" s="153">
        <f>F62*100/F$60</f>
        <v>6.494623655913978</v>
      </c>
    </row>
    <row r="63" spans="1:7" ht="12.75">
      <c r="A63" s="149" t="s">
        <v>292</v>
      </c>
      <c r="B63" s="165">
        <v>4108</v>
      </c>
      <c r="C63" s="166">
        <f>B63*100/B7</f>
        <v>14.997626957759849</v>
      </c>
      <c r="D63" s="152"/>
      <c r="E63" s="152"/>
      <c r="F63" s="145"/>
      <c r="G63" s="146"/>
    </row>
    <row r="64" spans="1:7" ht="12.75">
      <c r="A64" s="149" t="s">
        <v>293</v>
      </c>
      <c r="B64" s="165">
        <v>19</v>
      </c>
      <c r="C64" s="166">
        <f>B64*100/B7</f>
        <v>0.0693658500967471</v>
      </c>
      <c r="D64" s="152"/>
      <c r="E64" s="152" t="s">
        <v>294</v>
      </c>
      <c r="F64" s="163">
        <v>2.97</v>
      </c>
      <c r="G64" s="164" t="s">
        <v>61</v>
      </c>
    </row>
    <row r="65" spans="1:7" ht="13.5" thickBot="1">
      <c r="A65" s="171" t="s">
        <v>295</v>
      </c>
      <c r="B65" s="172">
        <v>264</v>
      </c>
      <c r="C65" s="173">
        <f>B65*100/B7</f>
        <v>0.9638202329232229</v>
      </c>
      <c r="D65" s="174"/>
      <c r="E65" s="174" t="s">
        <v>296</v>
      </c>
      <c r="F65" s="175">
        <v>2.41</v>
      </c>
      <c r="G65" s="176" t="s">
        <v>61</v>
      </c>
    </row>
    <row r="66" ht="13.5" thickTop="1"/>
    <row r="67" ht="12.75">
      <c r="A67" s="123" t="s">
        <v>297</v>
      </c>
    </row>
    <row r="68" ht="12.75">
      <c r="A68" s="123" t="s">
        <v>298</v>
      </c>
    </row>
    <row r="69" ht="12.75">
      <c r="A69" s="123" t="s">
        <v>299</v>
      </c>
    </row>
    <row r="70" ht="12.75">
      <c r="A70" s="123" t="s">
        <v>300</v>
      </c>
    </row>
    <row r="71" ht="12.75">
      <c r="A71" s="123" t="s">
        <v>301</v>
      </c>
    </row>
    <row r="73" ht="12.75">
      <c r="A73" s="123" t="s">
        <v>402</v>
      </c>
    </row>
    <row r="74" ht="12.75">
      <c r="A74" s="123" t="s">
        <v>302</v>
      </c>
    </row>
  </sheetData>
  <printOptions/>
  <pageMargins left="0.7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63</v>
      </c>
      <c r="B1" s="17"/>
      <c r="C1" s="17"/>
      <c r="D1" s="2"/>
      <c r="E1" s="17"/>
      <c r="F1" s="17"/>
      <c r="G1" s="17"/>
    </row>
    <row r="2" spans="1:7" ht="12.75">
      <c r="A2" t="s">
        <v>196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64</v>
      </c>
      <c r="B8" s="30"/>
      <c r="C8" s="28"/>
      <c r="E8" s="31" t="s">
        <v>65</v>
      </c>
      <c r="F8" s="32"/>
      <c r="G8" s="28"/>
    </row>
    <row r="9" spans="1:7" ht="12.75">
      <c r="A9" s="29" t="s">
        <v>66</v>
      </c>
      <c r="B9" s="30"/>
      <c r="C9" s="28"/>
      <c r="E9" s="31" t="s">
        <v>68</v>
      </c>
      <c r="F9" s="93">
        <v>27391</v>
      </c>
      <c r="G9" s="33">
        <f>(F9/$F$9)*100</f>
        <v>100</v>
      </c>
    </row>
    <row r="10" spans="1:7" ht="12.75">
      <c r="A10" s="29" t="s">
        <v>69</v>
      </c>
      <c r="B10" s="93">
        <v>7457</v>
      </c>
      <c r="C10" s="33">
        <f aca="true" t="shared" si="0" ref="C10:C15">(B10/$B$10)*100</f>
        <v>100</v>
      </c>
      <c r="E10" s="34" t="s">
        <v>70</v>
      </c>
      <c r="F10" s="97">
        <v>22237</v>
      </c>
      <c r="G10" s="84">
        <f aca="true" t="shared" si="1" ref="G10:G16">(F10/$F$9)*100</f>
        <v>81.18360045270344</v>
      </c>
    </row>
    <row r="11" spans="1:8" ht="12.75">
      <c r="A11" s="36" t="s">
        <v>71</v>
      </c>
      <c r="B11" s="98">
        <v>881</v>
      </c>
      <c r="C11" s="35">
        <f t="shared" si="0"/>
        <v>11.814402574761969</v>
      </c>
      <c r="E11" s="34" t="s">
        <v>72</v>
      </c>
      <c r="F11" s="97">
        <v>22096</v>
      </c>
      <c r="G11" s="84">
        <f t="shared" si="1"/>
        <v>80.66883282830126</v>
      </c>
      <c r="H11" s="15" t="s">
        <v>50</v>
      </c>
    </row>
    <row r="12" spans="1:8" ht="12.75">
      <c r="A12" s="36" t="s">
        <v>73</v>
      </c>
      <c r="B12" s="98">
        <v>337</v>
      </c>
      <c r="C12" s="35">
        <f t="shared" si="0"/>
        <v>4.519243663671718</v>
      </c>
      <c r="E12" s="34" t="s">
        <v>74</v>
      </c>
      <c r="F12" s="97">
        <v>14559</v>
      </c>
      <c r="G12" s="84">
        <f t="shared" si="1"/>
        <v>53.15249534518638</v>
      </c>
      <c r="H12" s="15" t="s">
        <v>50</v>
      </c>
    </row>
    <row r="13" spans="1:7" ht="12.75">
      <c r="A13" s="36" t="s">
        <v>75</v>
      </c>
      <c r="B13" s="98">
        <v>3288</v>
      </c>
      <c r="C13" s="35">
        <f t="shared" si="0"/>
        <v>44.092798712619015</v>
      </c>
      <c r="E13" s="34" t="s">
        <v>76</v>
      </c>
      <c r="F13" s="97">
        <v>7537</v>
      </c>
      <c r="G13" s="84">
        <f t="shared" si="1"/>
        <v>27.516337483114896</v>
      </c>
    </row>
    <row r="14" spans="1:7" ht="12.75">
      <c r="A14" s="36" t="s">
        <v>77</v>
      </c>
      <c r="B14" s="98">
        <v>1713</v>
      </c>
      <c r="C14" s="35">
        <f t="shared" si="0"/>
        <v>22.971704438782353</v>
      </c>
      <c r="E14" s="34" t="s">
        <v>403</v>
      </c>
      <c r="F14" s="97">
        <v>141</v>
      </c>
      <c r="G14" s="84">
        <f t="shared" si="1"/>
        <v>0.5147676244021759</v>
      </c>
    </row>
    <row r="15" spans="1:7" ht="12.75">
      <c r="A15" s="36" t="s">
        <v>123</v>
      </c>
      <c r="B15" s="97">
        <v>1238</v>
      </c>
      <c r="C15" s="35">
        <f t="shared" si="0"/>
        <v>16.601850610164945</v>
      </c>
      <c r="E15" s="34" t="s">
        <v>78</v>
      </c>
      <c r="F15" s="97">
        <v>5154</v>
      </c>
      <c r="G15" s="84">
        <f t="shared" si="1"/>
        <v>18.81639954729656</v>
      </c>
    </row>
    <row r="16" spans="1:7" ht="12.75">
      <c r="A16" s="36"/>
      <c r="B16" s="93" t="s">
        <v>50</v>
      </c>
      <c r="C16" s="10"/>
      <c r="E16" s="34" t="s">
        <v>79</v>
      </c>
      <c r="F16" s="98">
        <v>1358</v>
      </c>
      <c r="G16" s="84">
        <f t="shared" si="1"/>
        <v>4.957832864809609</v>
      </c>
    </row>
    <row r="17" spans="1:7" ht="12.75">
      <c r="A17" s="29" t="s">
        <v>80</v>
      </c>
      <c r="B17" s="93" t="s">
        <v>50</v>
      </c>
      <c r="C17" s="35"/>
      <c r="E17" s="34" t="s">
        <v>81</v>
      </c>
      <c r="F17" s="97">
        <v>3325</v>
      </c>
      <c r="G17" s="84">
        <f>(F17/$F$9)*100</f>
        <v>12.139023766930745</v>
      </c>
    </row>
    <row r="18" spans="1:7" ht="12.75">
      <c r="A18" s="29" t="s">
        <v>82</v>
      </c>
      <c r="B18" s="93">
        <v>18769</v>
      </c>
      <c r="C18" s="33">
        <f>(B18/$B$18)*100</f>
        <v>100</v>
      </c>
      <c r="E18" s="34" t="s">
        <v>83</v>
      </c>
      <c r="F18" s="97">
        <v>1829</v>
      </c>
      <c r="G18" s="84">
        <f>(F18/$F$9)*100</f>
        <v>6.6773757803658125</v>
      </c>
    </row>
    <row r="19" spans="1:7" ht="12.75">
      <c r="A19" s="36" t="s">
        <v>84</v>
      </c>
      <c r="B19" s="97">
        <v>407</v>
      </c>
      <c r="C19" s="84">
        <f aca="true" t="shared" si="2" ref="C19:C25">(B19/$B$18)*100</f>
        <v>2.1684692844584155</v>
      </c>
      <c r="E19" s="34"/>
      <c r="F19" s="97" t="s">
        <v>50</v>
      </c>
      <c r="G19" s="84"/>
    </row>
    <row r="20" spans="1:7" ht="12.75">
      <c r="A20" s="36" t="s">
        <v>85</v>
      </c>
      <c r="B20" s="97">
        <v>723</v>
      </c>
      <c r="C20" s="84">
        <f t="shared" si="2"/>
        <v>3.852096542170601</v>
      </c>
      <c r="E20" s="31" t="s">
        <v>86</v>
      </c>
      <c r="F20" s="97" t="s">
        <v>50</v>
      </c>
      <c r="G20" s="84"/>
    </row>
    <row r="21" spans="1:7" ht="12.75">
      <c r="A21" s="36" t="s">
        <v>87</v>
      </c>
      <c r="B21" s="97">
        <v>3228</v>
      </c>
      <c r="C21" s="84">
        <f t="shared" si="2"/>
        <v>17.19857211359156</v>
      </c>
      <c r="E21" s="38" t="s">
        <v>404</v>
      </c>
      <c r="F21" s="80">
        <v>5154</v>
      </c>
      <c r="G21" s="33">
        <f>(F21/$F$21)*100</f>
        <v>100</v>
      </c>
    </row>
    <row r="22" spans="1:7" ht="12.75">
      <c r="A22" s="36" t="s">
        <v>102</v>
      </c>
      <c r="B22" s="97">
        <v>2905</v>
      </c>
      <c r="C22" s="84">
        <f t="shared" si="2"/>
        <v>15.477649315360434</v>
      </c>
      <c r="E22" s="34" t="s">
        <v>103</v>
      </c>
      <c r="F22" s="97">
        <v>1508</v>
      </c>
      <c r="G22" s="84">
        <f aca="true" t="shared" si="3" ref="G22:G27">(F22/$F$21)*100</f>
        <v>29.258828094683743</v>
      </c>
    </row>
    <row r="23" spans="1:7" ht="12.75">
      <c r="A23" s="36" t="s">
        <v>104</v>
      </c>
      <c r="B23" s="97">
        <v>681</v>
      </c>
      <c r="C23" s="84">
        <f t="shared" si="2"/>
        <v>3.6283232990569556</v>
      </c>
      <c r="E23" s="34" t="s">
        <v>105</v>
      </c>
      <c r="F23" s="97">
        <v>2998</v>
      </c>
      <c r="G23" s="84">
        <f t="shared" si="3"/>
        <v>58.16841288319752</v>
      </c>
    </row>
    <row r="24" spans="1:7" ht="12.75">
      <c r="A24" s="36" t="s">
        <v>195</v>
      </c>
      <c r="B24" s="97">
        <v>5815</v>
      </c>
      <c r="C24" s="84">
        <f t="shared" si="2"/>
        <v>30.981938302520113</v>
      </c>
      <c r="E24" s="34" t="s">
        <v>106</v>
      </c>
      <c r="F24" s="97">
        <v>134</v>
      </c>
      <c r="G24" s="84">
        <f t="shared" si="3"/>
        <v>2.5999223903764066</v>
      </c>
    </row>
    <row r="25" spans="1:7" ht="12.75">
      <c r="A25" s="36" t="s">
        <v>107</v>
      </c>
      <c r="B25" s="97">
        <v>5010</v>
      </c>
      <c r="C25" s="84">
        <f t="shared" si="2"/>
        <v>26.69295114284192</v>
      </c>
      <c r="E25" s="34" t="s">
        <v>108</v>
      </c>
      <c r="F25" s="97">
        <v>0</v>
      </c>
      <c r="G25" s="84">
        <f t="shared" si="3"/>
        <v>0</v>
      </c>
    </row>
    <row r="26" spans="1:7" ht="12.75">
      <c r="A26" s="36"/>
      <c r="B26" s="93" t="s">
        <v>50</v>
      </c>
      <c r="C26" s="35"/>
      <c r="E26" s="34" t="s">
        <v>109</v>
      </c>
      <c r="F26" s="97">
        <v>482</v>
      </c>
      <c r="G26" s="84">
        <f t="shared" si="3"/>
        <v>9.351959642995732</v>
      </c>
    </row>
    <row r="27" spans="1:7" ht="12.75">
      <c r="A27" s="36" t="s">
        <v>110</v>
      </c>
      <c r="B27" s="108">
        <v>94</v>
      </c>
      <c r="C27" s="37" t="s">
        <v>61</v>
      </c>
      <c r="E27" s="34" t="s">
        <v>111</v>
      </c>
      <c r="F27" s="97">
        <v>32</v>
      </c>
      <c r="G27" s="84">
        <f t="shared" si="3"/>
        <v>0.6208769887466046</v>
      </c>
    </row>
    <row r="28" spans="1:7" ht="12.75">
      <c r="A28" s="36" t="s">
        <v>112</v>
      </c>
      <c r="B28" s="108">
        <v>57.7</v>
      </c>
      <c r="C28" s="37" t="s">
        <v>61</v>
      </c>
      <c r="E28" s="34"/>
      <c r="F28" s="97" t="s">
        <v>50</v>
      </c>
      <c r="G28" s="84"/>
    </row>
    <row r="29" spans="1:7" ht="12.75">
      <c r="A29" s="36"/>
      <c r="B29" s="93" t="s">
        <v>50</v>
      </c>
      <c r="C29" s="35"/>
      <c r="E29" s="31" t="s">
        <v>113</v>
      </c>
      <c r="F29" s="97" t="s">
        <v>50</v>
      </c>
      <c r="G29" s="84"/>
    </row>
    <row r="30" spans="1:10" ht="12.75">
      <c r="A30" s="29" t="s">
        <v>114</v>
      </c>
      <c r="B30" s="93" t="s">
        <v>50</v>
      </c>
      <c r="C30" s="10"/>
      <c r="E30" s="31" t="s">
        <v>115</v>
      </c>
      <c r="F30" s="80">
        <v>25503</v>
      </c>
      <c r="G30" s="33">
        <f>(F30/$F$30)*100</f>
        <v>100</v>
      </c>
      <c r="J30" s="39"/>
    </row>
    <row r="31" spans="1:10" ht="12.75">
      <c r="A31" s="95" t="s">
        <v>96</v>
      </c>
      <c r="B31" s="93">
        <v>21345</v>
      </c>
      <c r="C31" s="33">
        <f>(B31/$B$31)*100</f>
        <v>100</v>
      </c>
      <c r="E31" s="34" t="s">
        <v>116</v>
      </c>
      <c r="F31" s="97">
        <v>19230</v>
      </c>
      <c r="G31" s="101">
        <f>(F31/$F$30)*100</f>
        <v>75.40289377720268</v>
      </c>
      <c r="J31" s="39"/>
    </row>
    <row r="32" spans="1:10" ht="12.75">
      <c r="A32" s="36" t="s">
        <v>117</v>
      </c>
      <c r="B32" s="97">
        <v>4049</v>
      </c>
      <c r="C32" s="10">
        <f>(B32/$B$31)*100</f>
        <v>18.96931365659405</v>
      </c>
      <c r="E32" s="34" t="s">
        <v>118</v>
      </c>
      <c r="F32" s="97">
        <v>6273</v>
      </c>
      <c r="G32" s="101">
        <f aca="true" t="shared" si="4" ref="G32:G39">(F32/$F$30)*100</f>
        <v>24.59710622279732</v>
      </c>
      <c r="J32" s="39"/>
    </row>
    <row r="33" spans="1:10" ht="12.75">
      <c r="A33" s="36" t="s">
        <v>119</v>
      </c>
      <c r="B33" s="97">
        <v>14856</v>
      </c>
      <c r="C33" s="10">
        <f aca="true" t="shared" si="5" ref="C33:C38">(B33/$B$31)*100</f>
        <v>69.59943780744905</v>
      </c>
      <c r="E33" s="34" t="s">
        <v>120</v>
      </c>
      <c r="F33" s="97">
        <v>2250</v>
      </c>
      <c r="G33" s="101">
        <f t="shared" si="4"/>
        <v>8.822491471591578</v>
      </c>
      <c r="J33" s="39"/>
    </row>
    <row r="34" spans="1:7" ht="12.75">
      <c r="A34" s="36" t="s">
        <v>121</v>
      </c>
      <c r="B34" s="97">
        <v>177</v>
      </c>
      <c r="C34" s="10">
        <f t="shared" si="5"/>
        <v>0.8292340126493323</v>
      </c>
      <c r="E34" s="34" t="s">
        <v>122</v>
      </c>
      <c r="F34" s="97">
        <v>722</v>
      </c>
      <c r="G34" s="101">
        <f t="shared" si="4"/>
        <v>2.8310394855507197</v>
      </c>
    </row>
    <row r="35" spans="1:7" ht="12.75">
      <c r="A35" s="36" t="s">
        <v>124</v>
      </c>
      <c r="B35" s="97">
        <v>1374</v>
      </c>
      <c r="C35" s="10">
        <f t="shared" si="5"/>
        <v>6.4371047083626145</v>
      </c>
      <c r="E35" s="34" t="s">
        <v>120</v>
      </c>
      <c r="F35" s="97">
        <v>264</v>
      </c>
      <c r="G35" s="101">
        <f t="shared" si="4"/>
        <v>1.035172332666745</v>
      </c>
    </row>
    <row r="36" spans="1:7" ht="12.75">
      <c r="A36" s="36" t="s">
        <v>97</v>
      </c>
      <c r="B36" s="97">
        <v>1122</v>
      </c>
      <c r="C36" s="10">
        <f t="shared" si="5"/>
        <v>5.256500351370344</v>
      </c>
      <c r="E36" s="34" t="s">
        <v>126</v>
      </c>
      <c r="F36" s="97">
        <v>2311</v>
      </c>
      <c r="G36" s="101">
        <f t="shared" si="4"/>
        <v>9.061679018154727</v>
      </c>
    </row>
    <row r="37" spans="1:7" ht="12.75">
      <c r="A37" s="36" t="s">
        <v>125</v>
      </c>
      <c r="B37" s="97">
        <v>889</v>
      </c>
      <c r="C37" s="10">
        <f t="shared" si="5"/>
        <v>4.164909814944952</v>
      </c>
      <c r="E37" s="34" t="s">
        <v>120</v>
      </c>
      <c r="F37" s="97">
        <v>686</v>
      </c>
      <c r="G37" s="101">
        <f t="shared" si="4"/>
        <v>2.6898796220052543</v>
      </c>
    </row>
    <row r="38" spans="1:7" ht="12.75">
      <c r="A38" s="36" t="s">
        <v>97</v>
      </c>
      <c r="B38" s="97">
        <v>603</v>
      </c>
      <c r="C38" s="10">
        <f t="shared" si="5"/>
        <v>2.825017568517217</v>
      </c>
      <c r="E38" s="34" t="s">
        <v>59</v>
      </c>
      <c r="F38" s="97">
        <v>2794</v>
      </c>
      <c r="G38" s="101">
        <f t="shared" si="4"/>
        <v>10.955573854056386</v>
      </c>
    </row>
    <row r="39" spans="1:7" ht="12.75">
      <c r="A39" s="36"/>
      <c r="B39" s="97" t="s">
        <v>50</v>
      </c>
      <c r="C39" s="10"/>
      <c r="E39" s="34" t="s">
        <v>120</v>
      </c>
      <c r="F39" s="97">
        <v>1236</v>
      </c>
      <c r="G39" s="101">
        <f t="shared" si="4"/>
        <v>4.846488648394306</v>
      </c>
    </row>
    <row r="40" spans="1:7" ht="12.75">
      <c r="A40" s="96" t="s">
        <v>98</v>
      </c>
      <c r="B40" s="93" t="s">
        <v>50</v>
      </c>
      <c r="C40" s="10"/>
      <c r="E40" s="1"/>
      <c r="F40" s="97" t="s">
        <v>50</v>
      </c>
      <c r="G40" s="84"/>
    </row>
    <row r="41" spans="1:7" ht="12.75">
      <c r="A41" s="77" t="s">
        <v>99</v>
      </c>
      <c r="B41" s="100"/>
      <c r="C41" s="99"/>
      <c r="E41" s="14" t="s">
        <v>127</v>
      </c>
      <c r="F41" s="97" t="s">
        <v>50</v>
      </c>
      <c r="G41" s="101"/>
    </row>
    <row r="42" spans="1:9" ht="12.75">
      <c r="A42" s="96" t="s">
        <v>100</v>
      </c>
      <c r="B42" s="100">
        <v>452</v>
      </c>
      <c r="C42" s="33">
        <f>(B42/$B$42)*100</f>
        <v>100</v>
      </c>
      <c r="E42" s="31" t="s">
        <v>68</v>
      </c>
      <c r="F42" s="80">
        <v>27391</v>
      </c>
      <c r="G42" s="99">
        <f>(F42/$F$42)*100</f>
        <v>100</v>
      </c>
      <c r="I42" s="39"/>
    </row>
    <row r="43" spans="1:7" ht="12.75">
      <c r="A43" s="36" t="s">
        <v>101</v>
      </c>
      <c r="B43" s="98">
        <v>39</v>
      </c>
      <c r="C43" s="102">
        <f>(B43/$B$42)*100</f>
        <v>8.628318584070795</v>
      </c>
      <c r="E43" s="60" t="s">
        <v>405</v>
      </c>
      <c r="F43" s="106">
        <v>29350</v>
      </c>
      <c r="G43" s="107">
        <f aca="true" t="shared" si="6" ref="G43:G71">(F43/$F$42)*100</f>
        <v>107.15198422839617</v>
      </c>
    </row>
    <row r="44" spans="1:7" ht="12.75">
      <c r="A44" s="36"/>
      <c r="B44" s="93" t="s">
        <v>50</v>
      </c>
      <c r="C44" s="10"/>
      <c r="E44" s="1" t="s">
        <v>128</v>
      </c>
      <c r="F44" s="97">
        <v>274</v>
      </c>
      <c r="G44" s="101">
        <f t="shared" si="6"/>
        <v>1.0003285750794055</v>
      </c>
    </row>
    <row r="45" spans="1:7" ht="14.25">
      <c r="A45" s="29" t="s">
        <v>129</v>
      </c>
      <c r="B45" s="93" t="s">
        <v>50</v>
      </c>
      <c r="C45" s="10"/>
      <c r="E45" s="1" t="s">
        <v>435</v>
      </c>
      <c r="F45" s="97">
        <v>142</v>
      </c>
      <c r="G45" s="101">
        <f t="shared" si="6"/>
        <v>0.5184184586177942</v>
      </c>
    </row>
    <row r="46" spans="1:7" ht="12.75">
      <c r="A46" s="29" t="s">
        <v>130</v>
      </c>
      <c r="B46" s="93">
        <v>20108</v>
      </c>
      <c r="C46" s="33">
        <f>(B46/$B$46)*100</f>
        <v>100</v>
      </c>
      <c r="E46" s="1" t="s">
        <v>131</v>
      </c>
      <c r="F46" s="97">
        <v>111</v>
      </c>
      <c r="G46" s="101">
        <f t="shared" si="6"/>
        <v>0.4052425979336278</v>
      </c>
    </row>
    <row r="47" spans="1:7" ht="12.75">
      <c r="A47" s="36" t="s">
        <v>132</v>
      </c>
      <c r="B47" s="97">
        <v>1880</v>
      </c>
      <c r="C47" s="10">
        <f>(B47/$B$46)*100</f>
        <v>9.349512631788343</v>
      </c>
      <c r="E47" s="1" t="s">
        <v>133</v>
      </c>
      <c r="F47" s="97">
        <v>70</v>
      </c>
      <c r="G47" s="101">
        <f t="shared" si="6"/>
        <v>0.2555583950932788</v>
      </c>
    </row>
    <row r="48" spans="1:7" ht="12.75">
      <c r="A48" s="36"/>
      <c r="B48" s="93" t="s">
        <v>50</v>
      </c>
      <c r="C48" s="10"/>
      <c r="E48" s="1" t="s">
        <v>134</v>
      </c>
      <c r="F48" s="97">
        <v>1132</v>
      </c>
      <c r="G48" s="101">
        <f t="shared" si="6"/>
        <v>4.132744332079881</v>
      </c>
    </row>
    <row r="49" spans="1:7" ht="14.25">
      <c r="A49" s="29" t="s">
        <v>135</v>
      </c>
      <c r="B49" s="93" t="s">
        <v>50</v>
      </c>
      <c r="C49" s="10"/>
      <c r="E49" s="1" t="s">
        <v>436</v>
      </c>
      <c r="F49" s="97">
        <v>150</v>
      </c>
      <c r="G49" s="101">
        <f t="shared" si="6"/>
        <v>0.5476251323427404</v>
      </c>
    </row>
    <row r="50" spans="1:7" ht="14.25">
      <c r="A50" s="29" t="s">
        <v>136</v>
      </c>
      <c r="B50" s="93" t="s">
        <v>50</v>
      </c>
      <c r="C50" s="10"/>
      <c r="E50" s="1" t="s">
        <v>0</v>
      </c>
      <c r="F50" s="97">
        <v>79</v>
      </c>
      <c r="G50" s="101">
        <f t="shared" si="6"/>
        <v>0.28841590303384324</v>
      </c>
    </row>
    <row r="51" spans="1:7" ht="12.75">
      <c r="A51" s="5" t="s">
        <v>137</v>
      </c>
      <c r="B51" s="93">
        <v>6023</v>
      </c>
      <c r="C51" s="33">
        <f>(B51/$B$51)*100</f>
        <v>100</v>
      </c>
      <c r="E51" s="1" t="s">
        <v>138</v>
      </c>
      <c r="F51" s="97">
        <v>2022</v>
      </c>
      <c r="G51" s="101">
        <f t="shared" si="6"/>
        <v>7.381986783980139</v>
      </c>
    </row>
    <row r="52" spans="1:7" ht="12.75">
      <c r="A52" s="4" t="s">
        <v>139</v>
      </c>
      <c r="B52" s="98">
        <v>333</v>
      </c>
      <c r="C52" s="10">
        <f>(B52/$B$51)*100</f>
        <v>5.528806242736177</v>
      </c>
      <c r="E52" s="1" t="s">
        <v>140</v>
      </c>
      <c r="F52" s="97">
        <v>243</v>
      </c>
      <c r="G52" s="101">
        <f t="shared" si="6"/>
        <v>0.8871527143952394</v>
      </c>
    </row>
    <row r="53" spans="1:7" ht="12.75">
      <c r="A53" s="4"/>
      <c r="B53" s="93" t="s">
        <v>50</v>
      </c>
      <c r="C53" s="10"/>
      <c r="E53" s="1" t="s">
        <v>141</v>
      </c>
      <c r="F53" s="97">
        <v>286</v>
      </c>
      <c r="G53" s="101">
        <f t="shared" si="6"/>
        <v>1.044138585666825</v>
      </c>
    </row>
    <row r="54" spans="1:7" ht="14.25">
      <c r="A54" s="5" t="s">
        <v>142</v>
      </c>
      <c r="B54" s="93">
        <v>15194</v>
      </c>
      <c r="C54" s="33">
        <f>(B54/$B$54)*100</f>
        <v>100</v>
      </c>
      <c r="E54" s="1" t="s">
        <v>1</v>
      </c>
      <c r="F54" s="97">
        <v>2833</v>
      </c>
      <c r="G54" s="101">
        <f t="shared" si="6"/>
        <v>10.342813332846555</v>
      </c>
    </row>
    <row r="55" spans="1:7" ht="12.75">
      <c r="A55" s="4" t="s">
        <v>139</v>
      </c>
      <c r="B55" s="98">
        <v>1367</v>
      </c>
      <c r="C55" s="10">
        <f>(B55/$B$54)*100</f>
        <v>8.99697248914045</v>
      </c>
      <c r="E55" s="1" t="s">
        <v>143</v>
      </c>
      <c r="F55" s="97">
        <v>4846</v>
      </c>
      <c r="G55" s="101">
        <f t="shared" si="6"/>
        <v>17.69194260888613</v>
      </c>
    </row>
    <row r="56" spans="1:7" ht="12.75">
      <c r="A56" s="4" t="s">
        <v>144</v>
      </c>
      <c r="B56" s="177">
        <v>62.8</v>
      </c>
      <c r="C56" s="37" t="s">
        <v>61</v>
      </c>
      <c r="E56" s="1" t="s">
        <v>145</v>
      </c>
      <c r="F56" s="97">
        <v>116</v>
      </c>
      <c r="G56" s="101">
        <f t="shared" si="6"/>
        <v>0.4234967690117192</v>
      </c>
    </row>
    <row r="57" spans="1:7" ht="12.75">
      <c r="A57" s="4" t="s">
        <v>146</v>
      </c>
      <c r="B57" s="98">
        <v>13827</v>
      </c>
      <c r="C57" s="10">
        <f>(B57/$B$54)*100</f>
        <v>91.00302751085955</v>
      </c>
      <c r="E57" s="1" t="s">
        <v>147</v>
      </c>
      <c r="F57" s="97">
        <v>101</v>
      </c>
      <c r="G57" s="101">
        <f t="shared" si="6"/>
        <v>0.3687342557774451</v>
      </c>
    </row>
    <row r="58" spans="1:7" ht="12.75">
      <c r="A58" s="4" t="s">
        <v>144</v>
      </c>
      <c r="B58" s="177">
        <v>80.3</v>
      </c>
      <c r="C58" s="37" t="s">
        <v>61</v>
      </c>
      <c r="E58" s="1" t="s">
        <v>148</v>
      </c>
      <c r="F58" s="97">
        <v>1799</v>
      </c>
      <c r="G58" s="101">
        <f t="shared" si="6"/>
        <v>6.5678507538972655</v>
      </c>
    </row>
    <row r="59" spans="1:7" ht="12.75">
      <c r="A59" s="4"/>
      <c r="B59" s="93" t="s">
        <v>50</v>
      </c>
      <c r="C59" s="10"/>
      <c r="E59" s="1" t="s">
        <v>149</v>
      </c>
      <c r="F59" s="97">
        <v>83</v>
      </c>
      <c r="G59" s="101">
        <f t="shared" si="6"/>
        <v>0.3030192398963163</v>
      </c>
    </row>
    <row r="60" spans="1:7" ht="12.75">
      <c r="A60" s="5" t="s">
        <v>150</v>
      </c>
      <c r="B60" s="93">
        <v>4188</v>
      </c>
      <c r="C60" s="33">
        <f>(B60/$B$60)*100</f>
        <v>100</v>
      </c>
      <c r="E60" s="1" t="s">
        <v>151</v>
      </c>
      <c r="F60" s="97">
        <v>2693</v>
      </c>
      <c r="G60" s="101">
        <f t="shared" si="6"/>
        <v>9.831696542659998</v>
      </c>
    </row>
    <row r="61" spans="1:7" ht="12.75">
      <c r="A61" s="4" t="s">
        <v>139</v>
      </c>
      <c r="B61" s="97">
        <v>1311</v>
      </c>
      <c r="C61" s="10">
        <f>(B61/$B$60)*100</f>
        <v>31.303724928366762</v>
      </c>
      <c r="E61" s="1" t="s">
        <v>152</v>
      </c>
      <c r="F61" s="97">
        <v>185</v>
      </c>
      <c r="G61" s="101">
        <f t="shared" si="6"/>
        <v>0.6754043298893797</v>
      </c>
    </row>
    <row r="62" spans="1:7" ht="12.75">
      <c r="A62" s="4"/>
      <c r="B62" s="93" t="s">
        <v>50</v>
      </c>
      <c r="C62" s="10"/>
      <c r="E62" s="1" t="s">
        <v>153</v>
      </c>
      <c r="F62" s="97">
        <v>220</v>
      </c>
      <c r="G62" s="101">
        <f t="shared" si="6"/>
        <v>0.8031835274360192</v>
      </c>
    </row>
    <row r="63" spans="1:7" ht="12.75">
      <c r="A63" s="5" t="s">
        <v>154</v>
      </c>
      <c r="B63" s="93" t="s">
        <v>50</v>
      </c>
      <c r="C63" s="10"/>
      <c r="E63" s="1" t="s">
        <v>155</v>
      </c>
      <c r="F63" s="97">
        <v>80</v>
      </c>
      <c r="G63" s="101">
        <f t="shared" si="6"/>
        <v>0.2920667372494615</v>
      </c>
    </row>
    <row r="64" spans="1:7" ht="12.75">
      <c r="A64" s="29" t="s">
        <v>156</v>
      </c>
      <c r="B64" s="93">
        <v>25503</v>
      </c>
      <c r="C64" s="33">
        <f>(B64/$B$64)*100</f>
        <v>100</v>
      </c>
      <c r="E64" s="1" t="s">
        <v>157</v>
      </c>
      <c r="F64" s="97">
        <v>29</v>
      </c>
      <c r="G64" s="101">
        <f t="shared" si="6"/>
        <v>0.1058741922529298</v>
      </c>
    </row>
    <row r="65" spans="1:7" ht="12.75">
      <c r="A65" s="4" t="s">
        <v>56</v>
      </c>
      <c r="B65" s="97">
        <v>17853</v>
      </c>
      <c r="C65" s="10">
        <f>(B65/$B$64)*100</f>
        <v>70.00352899658864</v>
      </c>
      <c r="E65" s="1" t="s">
        <v>158</v>
      </c>
      <c r="F65" s="97">
        <v>113</v>
      </c>
      <c r="G65" s="101">
        <f t="shared" si="6"/>
        <v>0.4125442663648644</v>
      </c>
    </row>
    <row r="66" spans="1:7" ht="12.75">
      <c r="A66" s="4" t="s">
        <v>57</v>
      </c>
      <c r="B66" s="97">
        <v>7265</v>
      </c>
      <c r="C66" s="10">
        <f aca="true" t="shared" si="7" ref="C66:C71">(B66/$B$64)*100</f>
        <v>28.48684468493903</v>
      </c>
      <c r="E66" s="1" t="s">
        <v>159</v>
      </c>
      <c r="F66" s="97">
        <v>24</v>
      </c>
      <c r="G66" s="101">
        <f t="shared" si="6"/>
        <v>0.08762002117483846</v>
      </c>
    </row>
    <row r="67" spans="1:7" ht="12.75">
      <c r="A67" s="4" t="s">
        <v>160</v>
      </c>
      <c r="B67" s="97">
        <v>3452</v>
      </c>
      <c r="C67" s="10">
        <f t="shared" si="7"/>
        <v>13.535662471081833</v>
      </c>
      <c r="E67" s="1" t="s">
        <v>161</v>
      </c>
      <c r="F67" s="97">
        <v>363</v>
      </c>
      <c r="G67" s="101">
        <f t="shared" si="6"/>
        <v>1.3252528202694316</v>
      </c>
    </row>
    <row r="68" spans="1:7" ht="12.75">
      <c r="A68" s="4" t="s">
        <v>162</v>
      </c>
      <c r="B68" s="97">
        <v>3813</v>
      </c>
      <c r="C68" s="10">
        <f t="shared" si="7"/>
        <v>14.951182213857193</v>
      </c>
      <c r="E68" s="1" t="s">
        <v>163</v>
      </c>
      <c r="F68" s="97">
        <v>1927</v>
      </c>
      <c r="G68" s="101">
        <f t="shared" si="6"/>
        <v>7.035157533496404</v>
      </c>
    </row>
    <row r="69" spans="1:7" ht="12.75">
      <c r="A69" s="4" t="s">
        <v>164</v>
      </c>
      <c r="B69" s="97">
        <v>2229</v>
      </c>
      <c r="C69" s="10">
        <f t="shared" si="7"/>
        <v>8.740148217856722</v>
      </c>
      <c r="E69" s="1" t="s">
        <v>165</v>
      </c>
      <c r="F69" s="97">
        <v>81</v>
      </c>
      <c r="G69" s="101">
        <f t="shared" si="6"/>
        <v>0.29571757146507976</v>
      </c>
    </row>
    <row r="70" spans="1:7" ht="12.75">
      <c r="A70" s="4" t="s">
        <v>166</v>
      </c>
      <c r="B70" s="97">
        <v>1584</v>
      </c>
      <c r="C70" s="10">
        <f t="shared" si="7"/>
        <v>6.211033996000471</v>
      </c>
      <c r="E70" s="1" t="s">
        <v>167</v>
      </c>
      <c r="F70" s="97">
        <v>40</v>
      </c>
      <c r="G70" s="101">
        <f t="shared" si="6"/>
        <v>0.14603336862473076</v>
      </c>
    </row>
    <row r="71" spans="1:7" ht="12.75">
      <c r="A71" s="7" t="s">
        <v>58</v>
      </c>
      <c r="B71" s="103">
        <v>385</v>
      </c>
      <c r="C71" s="40">
        <f t="shared" si="7"/>
        <v>1.5096263184723366</v>
      </c>
      <c r="D71" s="41"/>
      <c r="E71" s="9" t="s">
        <v>168</v>
      </c>
      <c r="F71" s="103">
        <v>9308</v>
      </c>
      <c r="G71" s="104">
        <f t="shared" si="6"/>
        <v>33.98196487897485</v>
      </c>
    </row>
    <row r="72" spans="5:6" ht="12.75">
      <c r="E72" s="6"/>
      <c r="F72"/>
    </row>
    <row r="73" ht="12.75">
      <c r="A73" s="15" t="s">
        <v>94</v>
      </c>
    </row>
    <row r="74" ht="14.25">
      <c r="A74" s="15" t="s">
        <v>2</v>
      </c>
    </row>
    <row r="75" ht="12.75">
      <c r="A75" s="15" t="s">
        <v>3</v>
      </c>
    </row>
    <row r="76" ht="12.75">
      <c r="A76" s="15" t="s">
        <v>402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176</v>
      </c>
      <c r="B1" s="63"/>
      <c r="C1" s="63"/>
      <c r="D1" s="64"/>
      <c r="E1" s="63"/>
      <c r="F1" s="62"/>
      <c r="G1" s="62"/>
    </row>
    <row r="2" spans="1:7" ht="12.75">
      <c r="A2" t="s">
        <v>196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53</v>
      </c>
      <c r="B6" s="24" t="s">
        <v>54</v>
      </c>
      <c r="C6" s="12" t="s">
        <v>55</v>
      </c>
      <c r="D6" s="25"/>
      <c r="E6" s="26" t="s">
        <v>53</v>
      </c>
      <c r="F6" s="24" t="s">
        <v>54</v>
      </c>
      <c r="G6" s="27" t="s">
        <v>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177</v>
      </c>
      <c r="B8" s="78"/>
      <c r="C8" s="76"/>
      <c r="D8" s="65"/>
      <c r="E8" s="79" t="s">
        <v>178</v>
      </c>
      <c r="F8" s="78"/>
      <c r="G8" s="76"/>
    </row>
    <row r="9" spans="1:7" ht="12.75">
      <c r="A9" s="77" t="s">
        <v>179</v>
      </c>
      <c r="B9" s="80">
        <v>20902</v>
      </c>
      <c r="C9" s="81">
        <f>(B9/$B$9)*100</f>
        <v>100</v>
      </c>
      <c r="D9" s="65"/>
      <c r="E9" s="79" t="s">
        <v>180</v>
      </c>
      <c r="F9" s="80">
        <v>9295</v>
      </c>
      <c r="G9" s="81">
        <f>(F9/$F$9)*100</f>
        <v>100</v>
      </c>
    </row>
    <row r="10" spans="1:7" ht="12.75">
      <c r="A10" s="82" t="s">
        <v>181</v>
      </c>
      <c r="B10" s="97">
        <v>13724</v>
      </c>
      <c r="C10" s="105">
        <f>(B10/$B$9)*100</f>
        <v>65.65878863266673</v>
      </c>
      <c r="D10" s="65"/>
      <c r="E10" s="78" t="s">
        <v>182</v>
      </c>
      <c r="F10" s="97">
        <v>188</v>
      </c>
      <c r="G10" s="105">
        <f aca="true" t="shared" si="0" ref="G10:G19">(F10/$F$9)*100</f>
        <v>2.022592791823561</v>
      </c>
    </row>
    <row r="11" spans="1:7" ht="12.75">
      <c r="A11" s="82" t="s">
        <v>183</v>
      </c>
      <c r="B11" s="97">
        <v>13724</v>
      </c>
      <c r="C11" s="105">
        <f aca="true" t="shared" si="1" ref="C11:C16">(B11/$B$9)*100</f>
        <v>65.65878863266673</v>
      </c>
      <c r="D11" s="65"/>
      <c r="E11" s="78" t="s">
        <v>184</v>
      </c>
      <c r="F11" s="97">
        <v>120</v>
      </c>
      <c r="G11" s="105">
        <f t="shared" si="0"/>
        <v>1.2910166756320602</v>
      </c>
    </row>
    <row r="12" spans="1:7" ht="12.75">
      <c r="A12" s="82" t="s">
        <v>185</v>
      </c>
      <c r="B12" s="97">
        <v>13430</v>
      </c>
      <c r="C12" s="105">
        <f>(B12/$B$9)*100</f>
        <v>64.25222466749594</v>
      </c>
      <c r="D12" s="65"/>
      <c r="E12" s="78" t="s">
        <v>186</v>
      </c>
      <c r="F12" s="97">
        <v>298</v>
      </c>
      <c r="G12" s="105">
        <f t="shared" si="0"/>
        <v>3.2060247444862826</v>
      </c>
    </row>
    <row r="13" spans="1:7" ht="12.75">
      <c r="A13" s="82" t="s">
        <v>187</v>
      </c>
      <c r="B13" s="97">
        <v>294</v>
      </c>
      <c r="C13" s="105">
        <f>(B13/$B$9)*100</f>
        <v>1.406563965170797</v>
      </c>
      <c r="D13" s="65"/>
      <c r="E13" s="78" t="s">
        <v>188</v>
      </c>
      <c r="F13" s="97">
        <v>471</v>
      </c>
      <c r="G13" s="105">
        <f t="shared" si="0"/>
        <v>5.067240451855836</v>
      </c>
    </row>
    <row r="14" spans="1:7" ht="12.75">
      <c r="A14" s="82" t="s">
        <v>189</v>
      </c>
      <c r="B14" s="109">
        <v>2.1</v>
      </c>
      <c r="C14" s="112" t="s">
        <v>61</v>
      </c>
      <c r="D14" s="65"/>
      <c r="E14" s="78" t="s">
        <v>190</v>
      </c>
      <c r="F14" s="97">
        <v>817</v>
      </c>
      <c r="G14" s="105">
        <f t="shared" si="0"/>
        <v>8.789671866594944</v>
      </c>
    </row>
    <row r="15" spans="1:7" ht="12.75">
      <c r="A15" s="82" t="s">
        <v>191</v>
      </c>
      <c r="B15" s="109">
        <v>0</v>
      </c>
      <c r="C15" s="105">
        <f t="shared" si="1"/>
        <v>0</v>
      </c>
      <c r="D15" s="65"/>
      <c r="E15" s="78" t="s">
        <v>192</v>
      </c>
      <c r="F15" s="97">
        <v>1449</v>
      </c>
      <c r="G15" s="105">
        <f t="shared" si="0"/>
        <v>15.589026358257128</v>
      </c>
    </row>
    <row r="16" spans="1:7" ht="12.75">
      <c r="A16" s="82" t="s">
        <v>304</v>
      </c>
      <c r="B16" s="97">
        <v>7178</v>
      </c>
      <c r="C16" s="105">
        <f t="shared" si="1"/>
        <v>34.341211367333266</v>
      </c>
      <c r="D16" s="65"/>
      <c r="E16" s="78" t="s">
        <v>305</v>
      </c>
      <c r="F16" s="97">
        <v>1372</v>
      </c>
      <c r="G16" s="105">
        <f t="shared" si="0"/>
        <v>14.76062399139322</v>
      </c>
    </row>
    <row r="17" spans="1:7" ht="12.75">
      <c r="A17" s="82"/>
      <c r="B17" s="97" t="s">
        <v>50</v>
      </c>
      <c r="C17" s="105" t="s">
        <v>50</v>
      </c>
      <c r="D17" s="65"/>
      <c r="E17" s="78" t="s">
        <v>306</v>
      </c>
      <c r="F17" s="97">
        <v>2052</v>
      </c>
      <c r="G17" s="105">
        <f t="shared" si="0"/>
        <v>22.07638515330823</v>
      </c>
    </row>
    <row r="18" spans="1:7" ht="12.75">
      <c r="A18" s="77" t="s">
        <v>307</v>
      </c>
      <c r="B18" s="80">
        <v>10996</v>
      </c>
      <c r="C18" s="81">
        <f>(B18/$B$18)*100</f>
        <v>100</v>
      </c>
      <c r="D18" s="65"/>
      <c r="E18" s="78" t="s">
        <v>407</v>
      </c>
      <c r="F18" s="97">
        <v>958</v>
      </c>
      <c r="G18" s="105">
        <f t="shared" si="0"/>
        <v>10.306616460462614</v>
      </c>
    </row>
    <row r="19" spans="1:9" ht="12.75">
      <c r="A19" s="82" t="s">
        <v>181</v>
      </c>
      <c r="B19" s="97">
        <v>6327</v>
      </c>
      <c r="C19" s="105">
        <f>(B19/$B$18)*100</f>
        <v>57.539105129137866</v>
      </c>
      <c r="D19" s="65"/>
      <c r="E19" s="78" t="s">
        <v>406</v>
      </c>
      <c r="F19" s="98">
        <v>1570</v>
      </c>
      <c r="G19" s="105">
        <f t="shared" si="0"/>
        <v>16.890801506186122</v>
      </c>
      <c r="I19" s="118"/>
    </row>
    <row r="20" spans="1:7" ht="12.75">
      <c r="A20" s="82" t="s">
        <v>183</v>
      </c>
      <c r="B20" s="97">
        <v>6327</v>
      </c>
      <c r="C20" s="105">
        <f>(B20/$B$18)*100</f>
        <v>57.539105129137866</v>
      </c>
      <c r="D20" s="65"/>
      <c r="E20" s="78" t="s">
        <v>308</v>
      </c>
      <c r="F20" s="97">
        <v>98869</v>
      </c>
      <c r="G20" s="112" t="s">
        <v>61</v>
      </c>
    </row>
    <row r="21" spans="1:7" ht="12.75">
      <c r="A21" s="82" t="s">
        <v>185</v>
      </c>
      <c r="B21" s="97">
        <v>6180</v>
      </c>
      <c r="C21" s="105">
        <f>(B21/$B$18)*100</f>
        <v>56.20225536558748</v>
      </c>
      <c r="D21" s="65"/>
      <c r="E21" s="78"/>
      <c r="F21" s="97" t="s">
        <v>50</v>
      </c>
      <c r="G21" s="105" t="s">
        <v>50</v>
      </c>
    </row>
    <row r="22" spans="1:7" ht="12.75">
      <c r="A22" s="82"/>
      <c r="B22" s="97" t="s">
        <v>50</v>
      </c>
      <c r="C22" s="105" t="s">
        <v>50</v>
      </c>
      <c r="D22" s="65"/>
      <c r="E22" s="78" t="s">
        <v>309</v>
      </c>
      <c r="F22" s="97">
        <v>7870</v>
      </c>
      <c r="G22" s="105">
        <f>(F22/$F$9)*100</f>
        <v>84.66917697686928</v>
      </c>
    </row>
    <row r="23" spans="1:7" ht="12.75">
      <c r="A23" s="77" t="s">
        <v>310</v>
      </c>
      <c r="B23" s="80">
        <v>2304</v>
      </c>
      <c r="C23" s="81">
        <f>(B23/$B$23)*100</f>
        <v>100</v>
      </c>
      <c r="D23" s="65"/>
      <c r="E23" s="78" t="s">
        <v>311</v>
      </c>
      <c r="F23" s="97">
        <v>136436</v>
      </c>
      <c r="G23" s="112" t="s">
        <v>61</v>
      </c>
    </row>
    <row r="24" spans="1:7" ht="12.75">
      <c r="A24" s="82" t="s">
        <v>312</v>
      </c>
      <c r="B24" s="97">
        <v>1248</v>
      </c>
      <c r="C24" s="105">
        <f>(B24/$B$23)*100</f>
        <v>54.166666666666664</v>
      </c>
      <c r="D24" s="65"/>
      <c r="E24" s="78" t="s">
        <v>313</v>
      </c>
      <c r="F24" s="97">
        <v>2779</v>
      </c>
      <c r="G24" s="105">
        <f>(F24/$F$9)*100</f>
        <v>29.897794513179125</v>
      </c>
    </row>
    <row r="25" spans="1:7" ht="12.75">
      <c r="A25" s="82"/>
      <c r="B25" s="97" t="s">
        <v>50</v>
      </c>
      <c r="C25" s="105" t="s">
        <v>50</v>
      </c>
      <c r="D25" s="65"/>
      <c r="E25" s="78" t="s">
        <v>314</v>
      </c>
      <c r="F25" s="97">
        <v>14811</v>
      </c>
      <c r="G25" s="112" t="s">
        <v>61</v>
      </c>
    </row>
    <row r="26" spans="1:7" ht="12.75">
      <c r="A26" s="77" t="s">
        <v>320</v>
      </c>
      <c r="B26" s="97" t="s">
        <v>50</v>
      </c>
      <c r="C26" s="105" t="s">
        <v>50</v>
      </c>
      <c r="D26" s="65"/>
      <c r="E26" s="78" t="s">
        <v>347</v>
      </c>
      <c r="F26" s="98">
        <v>164</v>
      </c>
      <c r="G26" s="105">
        <f>(F26/$F$9)*100</f>
        <v>1.764389456697149</v>
      </c>
    </row>
    <row r="27" spans="1:7" ht="12.75">
      <c r="A27" s="77" t="s">
        <v>322</v>
      </c>
      <c r="B27" s="80">
        <v>13210</v>
      </c>
      <c r="C27" s="81">
        <f>(B27/$B$27)*100</f>
        <v>100</v>
      </c>
      <c r="D27" s="65"/>
      <c r="E27" s="78" t="s">
        <v>315</v>
      </c>
      <c r="F27" s="98">
        <v>7063</v>
      </c>
      <c r="G27" s="112" t="s">
        <v>61</v>
      </c>
    </row>
    <row r="28" spans="1:7" ht="12.75">
      <c r="A28" s="82" t="s">
        <v>323</v>
      </c>
      <c r="B28" s="97">
        <v>10382</v>
      </c>
      <c r="C28" s="105">
        <f aca="true" t="shared" si="2" ref="C28:C33">(B28/$B$27)*100</f>
        <v>78.59197577592732</v>
      </c>
      <c r="D28" s="65"/>
      <c r="E28" s="78" t="s">
        <v>316</v>
      </c>
      <c r="F28" s="97">
        <v>56</v>
      </c>
      <c r="G28" s="105">
        <f>(F28/$F$9)*100</f>
        <v>0.6024744486282948</v>
      </c>
    </row>
    <row r="29" spans="1:7" ht="12.75">
      <c r="A29" s="82" t="s">
        <v>324</v>
      </c>
      <c r="B29" s="97">
        <v>860</v>
      </c>
      <c r="C29" s="105">
        <f t="shared" si="2"/>
        <v>6.510219530658593</v>
      </c>
      <c r="D29" s="65"/>
      <c r="E29" s="78" t="s">
        <v>317</v>
      </c>
      <c r="F29" s="97">
        <v>3031</v>
      </c>
      <c r="G29" s="112" t="s">
        <v>61</v>
      </c>
    </row>
    <row r="30" spans="1:7" ht="12.75">
      <c r="A30" s="82" t="s">
        <v>325</v>
      </c>
      <c r="B30" s="97">
        <v>1076</v>
      </c>
      <c r="C30" s="105">
        <f t="shared" si="2"/>
        <v>8.145344436033309</v>
      </c>
      <c r="D30" s="65"/>
      <c r="E30" s="78" t="s">
        <v>318</v>
      </c>
      <c r="F30" s="97">
        <v>1688</v>
      </c>
      <c r="G30" s="105">
        <f>(F30/$F$9)*100</f>
        <v>18.160301237224314</v>
      </c>
    </row>
    <row r="31" spans="1:7" ht="12.75">
      <c r="A31" s="82" t="s">
        <v>352</v>
      </c>
      <c r="B31" s="97">
        <v>69</v>
      </c>
      <c r="C31" s="105">
        <f t="shared" si="2"/>
        <v>0.5223315669947011</v>
      </c>
      <c r="D31" s="65"/>
      <c r="E31" s="78" t="s">
        <v>319</v>
      </c>
      <c r="F31" s="97">
        <v>24143</v>
      </c>
      <c r="G31" s="112" t="s">
        <v>61</v>
      </c>
    </row>
    <row r="32" spans="1:7" ht="12.75">
      <c r="A32" s="82" t="s">
        <v>326</v>
      </c>
      <c r="B32" s="97">
        <v>42</v>
      </c>
      <c r="C32" s="105">
        <f t="shared" si="2"/>
        <v>0.31794095382286147</v>
      </c>
      <c r="D32" s="65"/>
      <c r="E32" s="79"/>
      <c r="F32" s="97" t="s">
        <v>50</v>
      </c>
      <c r="G32" s="105" t="s">
        <v>50</v>
      </c>
    </row>
    <row r="33" spans="1:7" ht="12.75">
      <c r="A33" s="82" t="s">
        <v>327</v>
      </c>
      <c r="B33" s="97">
        <v>781</v>
      </c>
      <c r="C33" s="105">
        <f t="shared" si="2"/>
        <v>5.91218773656321</v>
      </c>
      <c r="D33" s="65"/>
      <c r="E33" s="79" t="s">
        <v>321</v>
      </c>
      <c r="F33" s="80">
        <v>7961</v>
      </c>
      <c r="G33" s="81">
        <f>(F33/$F$33)*100</f>
        <v>100</v>
      </c>
    </row>
    <row r="34" spans="1:7" ht="12.75">
      <c r="A34" s="82" t="s">
        <v>328</v>
      </c>
      <c r="B34" s="109">
        <v>30.2</v>
      </c>
      <c r="C34" s="112" t="s">
        <v>61</v>
      </c>
      <c r="D34" s="65"/>
      <c r="E34" s="78" t="s">
        <v>182</v>
      </c>
      <c r="F34" s="97">
        <v>67</v>
      </c>
      <c r="G34" s="105">
        <f aca="true" t="shared" si="3" ref="G34:G43">(F34/$F$33)*100</f>
        <v>0.8416028137168697</v>
      </c>
    </row>
    <row r="35" spans="1:7" ht="12.75">
      <c r="A35" s="82"/>
      <c r="B35" s="97" t="s">
        <v>50</v>
      </c>
      <c r="C35" s="105" t="s">
        <v>50</v>
      </c>
      <c r="D35" s="65"/>
      <c r="E35" s="78" t="s">
        <v>184</v>
      </c>
      <c r="F35" s="97">
        <v>50</v>
      </c>
      <c r="G35" s="105">
        <f t="shared" si="3"/>
        <v>0.6280618012812461</v>
      </c>
    </row>
    <row r="36" spans="1:7" ht="12.75">
      <c r="A36" s="77" t="s">
        <v>329</v>
      </c>
      <c r="B36" s="97"/>
      <c r="C36" s="105" t="s">
        <v>50</v>
      </c>
      <c r="D36" s="65"/>
      <c r="E36" s="78" t="s">
        <v>186</v>
      </c>
      <c r="F36" s="97">
        <v>159</v>
      </c>
      <c r="G36" s="105">
        <f t="shared" si="3"/>
        <v>1.9972365280743625</v>
      </c>
    </row>
    <row r="37" spans="1:7" ht="12.75">
      <c r="A37" s="77" t="s">
        <v>331</v>
      </c>
      <c r="B37" s="80">
        <v>13430</v>
      </c>
      <c r="C37" s="81">
        <f>(B37/$B$37)*100</f>
        <v>100</v>
      </c>
      <c r="D37" s="65"/>
      <c r="E37" s="78" t="s">
        <v>188</v>
      </c>
      <c r="F37" s="97">
        <v>289</v>
      </c>
      <c r="G37" s="105">
        <f t="shared" si="3"/>
        <v>3.6301972114056023</v>
      </c>
    </row>
    <row r="38" spans="1:7" ht="12.75">
      <c r="A38" s="77" t="s">
        <v>332</v>
      </c>
      <c r="B38" s="97" t="s">
        <v>50</v>
      </c>
      <c r="C38" s="105" t="s">
        <v>50</v>
      </c>
      <c r="D38" s="65"/>
      <c r="E38" s="78" t="s">
        <v>190</v>
      </c>
      <c r="F38" s="97">
        <v>530</v>
      </c>
      <c r="G38" s="105">
        <f t="shared" si="3"/>
        <v>6.657455093581209</v>
      </c>
    </row>
    <row r="39" spans="1:7" ht="12.75">
      <c r="A39" s="82" t="s">
        <v>334</v>
      </c>
      <c r="B39" s="98">
        <v>7514</v>
      </c>
      <c r="C39" s="105">
        <f>(B39/$B$37)*100</f>
        <v>55.949367088607595</v>
      </c>
      <c r="D39" s="65"/>
      <c r="E39" s="78" t="s">
        <v>192</v>
      </c>
      <c r="F39" s="97">
        <v>1294</v>
      </c>
      <c r="G39" s="105">
        <f t="shared" si="3"/>
        <v>16.254239417158647</v>
      </c>
    </row>
    <row r="40" spans="1:7" ht="12.75">
      <c r="A40" s="82" t="s">
        <v>335</v>
      </c>
      <c r="B40" s="98">
        <v>988</v>
      </c>
      <c r="C40" s="105">
        <f>(B40/$B$37)*100</f>
        <v>7.356664184661206</v>
      </c>
      <c r="D40" s="65"/>
      <c r="E40" s="78" t="s">
        <v>305</v>
      </c>
      <c r="F40" s="97">
        <v>1159</v>
      </c>
      <c r="G40" s="105">
        <f t="shared" si="3"/>
        <v>14.558472553699284</v>
      </c>
    </row>
    <row r="41" spans="1:7" ht="12.75">
      <c r="A41" s="82" t="s">
        <v>337</v>
      </c>
      <c r="B41" s="98">
        <v>3984</v>
      </c>
      <c r="C41" s="105">
        <f>(B41/$B$37)*100</f>
        <v>29.66492926284438</v>
      </c>
      <c r="D41" s="65"/>
      <c r="E41" s="78" t="s">
        <v>306</v>
      </c>
      <c r="F41" s="97">
        <v>1981</v>
      </c>
      <c r="G41" s="105">
        <f t="shared" si="3"/>
        <v>24.88380856676297</v>
      </c>
    </row>
    <row r="42" spans="1:7" ht="12.75">
      <c r="A42" s="82" t="s">
        <v>60</v>
      </c>
      <c r="B42" s="98">
        <v>0</v>
      </c>
      <c r="C42" s="105">
        <f>(B42/$B$37)*100</f>
        <v>0</v>
      </c>
      <c r="D42" s="65"/>
      <c r="E42" s="78" t="s">
        <v>407</v>
      </c>
      <c r="F42" s="97">
        <v>919</v>
      </c>
      <c r="G42" s="105">
        <f t="shared" si="3"/>
        <v>11.543775907549303</v>
      </c>
    </row>
    <row r="43" spans="1:7" ht="12.75">
      <c r="A43" s="82" t="s">
        <v>90</v>
      </c>
      <c r="B43" s="97" t="s">
        <v>50</v>
      </c>
      <c r="C43" s="105" t="s">
        <v>50</v>
      </c>
      <c r="D43" s="65"/>
      <c r="E43" s="78" t="s">
        <v>406</v>
      </c>
      <c r="F43" s="98">
        <v>1513</v>
      </c>
      <c r="G43" s="105">
        <f t="shared" si="3"/>
        <v>19.005150106770508</v>
      </c>
    </row>
    <row r="44" spans="1:7" ht="12.75">
      <c r="A44" s="82" t="s">
        <v>91</v>
      </c>
      <c r="B44" s="98">
        <v>524</v>
      </c>
      <c r="C44" s="105">
        <f>(B44/$B$37)*100</f>
        <v>3.9017125837676843</v>
      </c>
      <c r="D44" s="65"/>
      <c r="E44" s="78" t="s">
        <v>330</v>
      </c>
      <c r="F44" s="97">
        <v>108049</v>
      </c>
      <c r="G44" s="112" t="s">
        <v>61</v>
      </c>
    </row>
    <row r="45" spans="1:7" ht="12.75">
      <c r="A45" s="82" t="s">
        <v>340</v>
      </c>
      <c r="B45" s="97" t="s">
        <v>50</v>
      </c>
      <c r="C45" s="105" t="s">
        <v>50</v>
      </c>
      <c r="D45" s="65"/>
      <c r="E45" s="78"/>
      <c r="F45" s="97" t="s">
        <v>50</v>
      </c>
      <c r="G45" s="105" t="s">
        <v>50</v>
      </c>
    </row>
    <row r="46" spans="1:7" ht="12.75">
      <c r="A46" s="82" t="s">
        <v>341</v>
      </c>
      <c r="B46" s="98">
        <v>420</v>
      </c>
      <c r="C46" s="105">
        <f>(B46/$B$37)*100</f>
        <v>3.1273268801191363</v>
      </c>
      <c r="D46" s="65"/>
      <c r="E46" s="78" t="s">
        <v>333</v>
      </c>
      <c r="F46" s="97">
        <v>47218</v>
      </c>
      <c r="G46" s="112" t="s">
        <v>61</v>
      </c>
    </row>
    <row r="47" spans="1:7" ht="12.75">
      <c r="A47" s="77"/>
      <c r="B47" s="97" t="s">
        <v>50</v>
      </c>
      <c r="C47" s="105" t="s">
        <v>50</v>
      </c>
      <c r="D47" s="65"/>
      <c r="E47" s="43" t="s">
        <v>336</v>
      </c>
      <c r="F47" s="97" t="s">
        <v>50</v>
      </c>
      <c r="G47" s="105" t="s">
        <v>50</v>
      </c>
    </row>
    <row r="48" spans="1:7" ht="12.75">
      <c r="A48" s="77" t="s">
        <v>344</v>
      </c>
      <c r="B48" s="97" t="s">
        <v>50</v>
      </c>
      <c r="C48" s="105" t="s">
        <v>50</v>
      </c>
      <c r="D48" s="65"/>
      <c r="E48" s="78" t="s">
        <v>338</v>
      </c>
      <c r="F48" s="98">
        <v>77256</v>
      </c>
      <c r="G48" s="112" t="s">
        <v>61</v>
      </c>
    </row>
    <row r="49" spans="1:7" ht="13.5" thickBot="1">
      <c r="A49" s="82" t="s">
        <v>92</v>
      </c>
      <c r="B49" s="98">
        <v>0</v>
      </c>
      <c r="C49" s="105">
        <f aca="true" t="shared" si="4" ref="C49:C55">(B49/$B$37)*100</f>
        <v>0</v>
      </c>
      <c r="D49" s="87"/>
      <c r="E49" s="88" t="s">
        <v>339</v>
      </c>
      <c r="F49" s="113">
        <v>41654</v>
      </c>
      <c r="G49" s="114" t="s">
        <v>61</v>
      </c>
    </row>
    <row r="50" spans="1:7" ht="13.5" thickTop="1">
      <c r="A50" s="82" t="s">
        <v>353</v>
      </c>
      <c r="B50" s="98">
        <v>536</v>
      </c>
      <c r="C50" s="105">
        <f t="shared" si="4"/>
        <v>3.9910647803425165</v>
      </c>
      <c r="D50" s="65"/>
      <c r="E50" s="78"/>
      <c r="F50" s="86"/>
      <c r="G50" s="85"/>
    </row>
    <row r="51" spans="1:7" ht="12.75">
      <c r="A51" s="82" t="s">
        <v>354</v>
      </c>
      <c r="B51" s="98">
        <v>1124</v>
      </c>
      <c r="C51" s="105">
        <f t="shared" si="4"/>
        <v>8.369322412509307</v>
      </c>
      <c r="D51" s="65"/>
      <c r="E51" s="45"/>
      <c r="F51" s="46" t="s">
        <v>54</v>
      </c>
      <c r="G51" s="47" t="s">
        <v>55</v>
      </c>
    </row>
    <row r="52" spans="1:7" ht="12.75">
      <c r="A52" s="82" t="s">
        <v>356</v>
      </c>
      <c r="B52" s="98">
        <v>831</v>
      </c>
      <c r="C52" s="105">
        <f t="shared" si="4"/>
        <v>6.187639612807148</v>
      </c>
      <c r="D52" s="65"/>
      <c r="E52" s="45"/>
      <c r="F52" s="46" t="s">
        <v>342</v>
      </c>
      <c r="G52" s="47" t="s">
        <v>342</v>
      </c>
    </row>
    <row r="53" spans="1:7" ht="12.75">
      <c r="A53" s="82" t="s">
        <v>358</v>
      </c>
      <c r="B53" s="98">
        <v>1386</v>
      </c>
      <c r="C53" s="105">
        <f t="shared" si="4"/>
        <v>10.32017870439315</v>
      </c>
      <c r="D53" s="65"/>
      <c r="E53" s="45"/>
      <c r="F53" s="46" t="s">
        <v>343</v>
      </c>
      <c r="G53" s="48" t="s">
        <v>343</v>
      </c>
    </row>
    <row r="54" spans="1:7" ht="12.75">
      <c r="A54" s="82" t="s">
        <v>169</v>
      </c>
      <c r="B54" s="98">
        <v>304</v>
      </c>
      <c r="C54" s="105">
        <f t="shared" si="4"/>
        <v>2.263588979895756</v>
      </c>
      <c r="D54" s="67"/>
      <c r="E54" s="49" t="s">
        <v>53</v>
      </c>
      <c r="F54" s="50" t="s">
        <v>345</v>
      </c>
      <c r="G54" s="51" t="s">
        <v>345</v>
      </c>
    </row>
    <row r="55" spans="1:7" ht="12.75">
      <c r="A55" s="82" t="s">
        <v>348</v>
      </c>
      <c r="B55" s="98">
        <v>622</v>
      </c>
      <c r="C55" s="105">
        <f t="shared" si="4"/>
        <v>4.631422189128816</v>
      </c>
      <c r="D55" s="65"/>
      <c r="E55" s="78"/>
      <c r="F55" s="89"/>
      <c r="G55" s="84"/>
    </row>
    <row r="56" spans="1:8" ht="12.75">
      <c r="A56" s="82" t="s">
        <v>89</v>
      </c>
      <c r="B56" s="97" t="s">
        <v>50</v>
      </c>
      <c r="C56" s="105" t="s">
        <v>50</v>
      </c>
      <c r="D56" s="65"/>
      <c r="E56" s="79" t="s">
        <v>346</v>
      </c>
      <c r="F56" s="83"/>
      <c r="G56" s="84"/>
      <c r="H56" s="117" t="s">
        <v>194</v>
      </c>
    </row>
    <row r="57" spans="1:12" ht="12.75">
      <c r="A57" s="82" t="s">
        <v>171</v>
      </c>
      <c r="B57" s="98">
        <v>1884</v>
      </c>
      <c r="C57" s="105">
        <f>(B57/$B$37)*100</f>
        <v>14.028294862248696</v>
      </c>
      <c r="D57" s="65"/>
      <c r="E57" s="79" t="s">
        <v>321</v>
      </c>
      <c r="F57" s="80">
        <v>89</v>
      </c>
      <c r="G57" s="81">
        <f>(F57/L57)*100</f>
        <v>1.117950006280618</v>
      </c>
      <c r="H57" s="79" t="s">
        <v>321</v>
      </c>
      <c r="L57" s="15">
        <v>7961</v>
      </c>
    </row>
    <row r="58" spans="1:12" ht="12.75">
      <c r="A58" s="82" t="s">
        <v>88</v>
      </c>
      <c r="B58" s="97" t="s">
        <v>50</v>
      </c>
      <c r="C58" s="105" t="s">
        <v>50</v>
      </c>
      <c r="D58" s="65"/>
      <c r="E58" s="78" t="s">
        <v>355</v>
      </c>
      <c r="F58" s="97">
        <v>55</v>
      </c>
      <c r="G58" s="105">
        <f>(F58/L58)*100</f>
        <v>1.384344324188271</v>
      </c>
      <c r="H58" s="78" t="s">
        <v>355</v>
      </c>
      <c r="L58" s="15">
        <v>3973</v>
      </c>
    </row>
    <row r="59" spans="1:12" ht="12.75">
      <c r="A59" s="82" t="s">
        <v>349</v>
      </c>
      <c r="B59" s="98">
        <v>2358</v>
      </c>
      <c r="C59" s="105">
        <f>(B59/$B$37)*100</f>
        <v>17.55770662695458</v>
      </c>
      <c r="D59" s="65"/>
      <c r="E59" s="78" t="s">
        <v>357</v>
      </c>
      <c r="F59" s="97">
        <v>14</v>
      </c>
      <c r="G59" s="105">
        <f>(F59/L59)*100</f>
        <v>0.9126466753585397</v>
      </c>
      <c r="H59" s="78" t="s">
        <v>357</v>
      </c>
      <c r="L59" s="15">
        <v>1534</v>
      </c>
    </row>
    <row r="60" spans="1:7" ht="12.75">
      <c r="A60" s="82" t="s">
        <v>350</v>
      </c>
      <c r="B60" s="98">
        <v>2982</v>
      </c>
      <c r="C60" s="105">
        <f>(B60/$B$37)*100</f>
        <v>22.204020848845868</v>
      </c>
      <c r="D60" s="65"/>
      <c r="E60" s="79"/>
      <c r="F60" s="97" t="s">
        <v>50</v>
      </c>
      <c r="G60" s="105" t="s">
        <v>50</v>
      </c>
    </row>
    <row r="61" spans="1:13" ht="12.75">
      <c r="A61" s="82" t="s">
        <v>172</v>
      </c>
      <c r="B61" s="97" t="s">
        <v>50</v>
      </c>
      <c r="C61" s="105" t="s">
        <v>50</v>
      </c>
      <c r="D61" s="65"/>
      <c r="E61" s="79" t="s">
        <v>359</v>
      </c>
      <c r="F61" s="97" t="s">
        <v>50</v>
      </c>
      <c r="G61" s="105" t="s">
        <v>50</v>
      </c>
      <c r="M61" s="15" t="s">
        <v>50</v>
      </c>
    </row>
    <row r="62" spans="1:12" ht="12.75">
      <c r="A62" s="82" t="s">
        <v>173</v>
      </c>
      <c r="B62" s="98">
        <v>540</v>
      </c>
      <c r="C62" s="105">
        <f>(B62/$B$37)*100</f>
        <v>4.0208488458674605</v>
      </c>
      <c r="D62" s="65"/>
      <c r="E62" s="79" t="s">
        <v>360</v>
      </c>
      <c r="F62" s="80">
        <v>21</v>
      </c>
      <c r="G62" s="81">
        <f>(F62/L62)*100</f>
        <v>3.061224489795918</v>
      </c>
      <c r="H62" s="79" t="s">
        <v>193</v>
      </c>
      <c r="L62" s="15">
        <v>686</v>
      </c>
    </row>
    <row r="63" spans="1:12" ht="12.75">
      <c r="A63" s="61" t="s">
        <v>93</v>
      </c>
      <c r="B63" s="98">
        <v>509</v>
      </c>
      <c r="C63" s="105">
        <f>(B63/$B$37)*100</f>
        <v>3.7900223380491433</v>
      </c>
      <c r="D63" s="65"/>
      <c r="E63" s="78" t="s">
        <v>355</v>
      </c>
      <c r="F63" s="97">
        <v>21</v>
      </c>
      <c r="G63" s="105">
        <f>(F63/L63)*100</f>
        <v>6.306306306306306</v>
      </c>
      <c r="H63" s="78" t="s">
        <v>355</v>
      </c>
      <c r="L63" s="15">
        <v>333</v>
      </c>
    </row>
    <row r="64" spans="1:12" ht="12.75">
      <c r="A64" s="82" t="s">
        <v>351</v>
      </c>
      <c r="B64" s="98">
        <v>354</v>
      </c>
      <c r="C64" s="105">
        <f>(B64/$B$37)*100</f>
        <v>2.6358897989575576</v>
      </c>
      <c r="D64" s="65"/>
      <c r="E64" s="78" t="s">
        <v>357</v>
      </c>
      <c r="F64" s="97">
        <v>0</v>
      </c>
      <c r="G64" s="105">
        <f>(F64/L64)*100</f>
        <v>0</v>
      </c>
      <c r="H64" s="78" t="s">
        <v>357</v>
      </c>
      <c r="L64" s="15">
        <v>70</v>
      </c>
    </row>
    <row r="65" spans="1:8" ht="12.75">
      <c r="A65" s="82"/>
      <c r="B65" s="97" t="s">
        <v>50</v>
      </c>
      <c r="C65" s="105" t="s">
        <v>50</v>
      </c>
      <c r="D65" s="65"/>
      <c r="E65" s="79"/>
      <c r="F65" s="97" t="s">
        <v>50</v>
      </c>
      <c r="G65" s="105" t="s">
        <v>50</v>
      </c>
      <c r="H65" s="79"/>
    </row>
    <row r="66" spans="1:12" ht="12.75">
      <c r="A66" s="77" t="s">
        <v>362</v>
      </c>
      <c r="B66" s="97" t="s">
        <v>50</v>
      </c>
      <c r="C66" s="105" t="s">
        <v>50</v>
      </c>
      <c r="D66" s="65"/>
      <c r="E66" s="79" t="s">
        <v>361</v>
      </c>
      <c r="F66" s="80">
        <v>480</v>
      </c>
      <c r="G66" s="81">
        <f aca="true" t="shared" si="5" ref="G66:G71">(F66/L66)*100</f>
        <v>1.7601114737266692</v>
      </c>
      <c r="H66" s="79" t="s">
        <v>361</v>
      </c>
      <c r="L66" s="15">
        <v>27271</v>
      </c>
    </row>
    <row r="67" spans="1:12" ht="12.75">
      <c r="A67" s="82" t="s">
        <v>363</v>
      </c>
      <c r="B67" s="97">
        <v>10995</v>
      </c>
      <c r="C67" s="105">
        <f>(B67/$B$37)*100</f>
        <v>81.86895011169024</v>
      </c>
      <c r="D67" s="65"/>
      <c r="E67" s="78" t="s">
        <v>62</v>
      </c>
      <c r="F67" s="97">
        <v>385</v>
      </c>
      <c r="G67" s="105">
        <f t="shared" si="5"/>
        <v>1.9240379810094952</v>
      </c>
      <c r="H67" s="78" t="s">
        <v>62</v>
      </c>
      <c r="L67" s="15">
        <v>20010</v>
      </c>
    </row>
    <row r="68" spans="1:12" ht="12.75">
      <c r="A68" s="82" t="s">
        <v>365</v>
      </c>
      <c r="B68" s="97">
        <v>1469</v>
      </c>
      <c r="C68" s="105">
        <f>(B68/$B$37)*100</f>
        <v>10.93819806403574</v>
      </c>
      <c r="D68" s="65"/>
      <c r="E68" s="78" t="s">
        <v>364</v>
      </c>
      <c r="F68" s="97">
        <v>136</v>
      </c>
      <c r="G68" s="105">
        <f t="shared" si="5"/>
        <v>3.2473734479465137</v>
      </c>
      <c r="H68" s="78" t="s">
        <v>364</v>
      </c>
      <c r="L68" s="15">
        <v>4188</v>
      </c>
    </row>
    <row r="69" spans="1:12" ht="12.75">
      <c r="A69" s="82" t="s">
        <v>174</v>
      </c>
      <c r="B69" s="97" t="s">
        <v>50</v>
      </c>
      <c r="C69" s="105" t="s">
        <v>50</v>
      </c>
      <c r="D69" s="65"/>
      <c r="E69" s="78" t="s">
        <v>366</v>
      </c>
      <c r="F69" s="97">
        <v>87</v>
      </c>
      <c r="G69" s="105">
        <f t="shared" si="5"/>
        <v>1.1995036536605541</v>
      </c>
      <c r="H69" s="78" t="s">
        <v>366</v>
      </c>
      <c r="L69" s="15">
        <v>7253</v>
      </c>
    </row>
    <row r="70" spans="1:12" ht="12.75">
      <c r="A70" s="82" t="s">
        <v>175</v>
      </c>
      <c r="B70" s="97">
        <v>927</v>
      </c>
      <c r="C70" s="105">
        <f>(B70/$B$37)*100</f>
        <v>6.902457185405808</v>
      </c>
      <c r="D70" s="65"/>
      <c r="E70" s="78" t="s">
        <v>367</v>
      </c>
      <c r="F70" s="97">
        <v>68</v>
      </c>
      <c r="G70" s="105">
        <f t="shared" si="5"/>
        <v>1.2674743709226468</v>
      </c>
      <c r="H70" s="78" t="s">
        <v>367</v>
      </c>
      <c r="L70" s="15">
        <v>5365</v>
      </c>
    </row>
    <row r="71" spans="1:12" ht="13.5" thickBot="1">
      <c r="A71" s="90" t="s">
        <v>170</v>
      </c>
      <c r="B71" s="110">
        <v>39</v>
      </c>
      <c r="C71" s="111">
        <f>(B71/$B$37)*100</f>
        <v>0.2903946388682055</v>
      </c>
      <c r="D71" s="91"/>
      <c r="E71" s="92" t="s">
        <v>368</v>
      </c>
      <c r="F71" s="110">
        <v>189</v>
      </c>
      <c r="G71" s="119">
        <f t="shared" si="5"/>
        <v>10.912240184757506</v>
      </c>
      <c r="H71" s="92" t="s">
        <v>368</v>
      </c>
      <c r="L71" s="15">
        <v>1732</v>
      </c>
    </row>
    <row r="72" ht="13.5" thickTop="1"/>
    <row r="73" ht="12.75">
      <c r="A73" s="15" t="s">
        <v>94</v>
      </c>
    </row>
    <row r="75" ht="12.75">
      <c r="A75" s="15" t="s">
        <v>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369</v>
      </c>
      <c r="B1" s="17"/>
      <c r="C1" s="17"/>
      <c r="D1" s="2"/>
      <c r="E1" s="17"/>
    </row>
    <row r="2" spans="1:5" ht="12.75">
      <c r="A2" t="s">
        <v>196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53</v>
      </c>
      <c r="B6" s="24" t="s">
        <v>54</v>
      </c>
      <c r="C6" s="12" t="s">
        <v>55</v>
      </c>
      <c r="D6" s="52"/>
      <c r="E6" s="13" t="s">
        <v>53</v>
      </c>
      <c r="F6" s="24" t="s">
        <v>54</v>
      </c>
      <c r="G6" s="27" t="s">
        <v>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370</v>
      </c>
      <c r="B8" s="93">
        <v>9457</v>
      </c>
      <c r="C8" s="94">
        <f>(B8/$B$8)*100</f>
        <v>100</v>
      </c>
      <c r="E8" s="42" t="s">
        <v>371</v>
      </c>
      <c r="F8" s="93" t="s">
        <v>50</v>
      </c>
      <c r="G8" s="94" t="s">
        <v>50</v>
      </c>
    </row>
    <row r="9" spans="1:9" ht="12.75">
      <c r="A9" s="29" t="s">
        <v>372</v>
      </c>
      <c r="B9" s="97" t="s">
        <v>50</v>
      </c>
      <c r="C9" s="105" t="s">
        <v>50</v>
      </c>
      <c r="E9" s="42" t="s">
        <v>373</v>
      </c>
      <c r="F9" s="80">
        <v>9300</v>
      </c>
      <c r="G9" s="81">
        <f>(F9/$F$9)*100</f>
        <v>100</v>
      </c>
      <c r="I9" s="53"/>
    </row>
    <row r="10" spans="1:7" ht="12.75">
      <c r="A10" s="36" t="s">
        <v>374</v>
      </c>
      <c r="B10" s="97">
        <v>8924</v>
      </c>
      <c r="C10" s="105">
        <f aca="true" t="shared" si="0" ref="C10:C18">(B10/$B$8)*100</f>
        <v>94.36396320186105</v>
      </c>
      <c r="E10" s="32" t="s">
        <v>375</v>
      </c>
      <c r="F10" s="97">
        <v>9202</v>
      </c>
      <c r="G10" s="105">
        <f>(F10/$F$9)*100</f>
        <v>98.94623655913979</v>
      </c>
    </row>
    <row r="11" spans="1:7" ht="12.75">
      <c r="A11" s="36" t="s">
        <v>376</v>
      </c>
      <c r="B11" s="97">
        <v>95</v>
      </c>
      <c r="C11" s="105">
        <f t="shared" si="0"/>
        <v>1.0045468964787987</v>
      </c>
      <c r="E11" s="32" t="s">
        <v>377</v>
      </c>
      <c r="F11" s="97">
        <v>76</v>
      </c>
      <c r="G11" s="105">
        <f>(F11/$F$9)*100</f>
        <v>0.8172043010752689</v>
      </c>
    </row>
    <row r="12" spans="1:7" ht="12.75">
      <c r="A12" s="36" t="s">
        <v>378</v>
      </c>
      <c r="B12" s="97">
        <v>76</v>
      </c>
      <c r="C12" s="105">
        <f t="shared" si="0"/>
        <v>0.803637517183039</v>
      </c>
      <c r="E12" s="32" t="s">
        <v>379</v>
      </c>
      <c r="F12" s="97">
        <v>22</v>
      </c>
      <c r="G12" s="105">
        <f>(F12/$F$9)*100</f>
        <v>0.23655913978494625</v>
      </c>
    </row>
    <row r="13" spans="1:7" ht="12.75">
      <c r="A13" s="36" t="s">
        <v>380</v>
      </c>
      <c r="B13" s="97">
        <v>54</v>
      </c>
      <c r="C13" s="105">
        <f t="shared" si="0"/>
        <v>0.5710056043142645</v>
      </c>
      <c r="E13" s="1"/>
      <c r="F13" s="97" t="s">
        <v>50</v>
      </c>
      <c r="G13" s="105" t="s">
        <v>50</v>
      </c>
    </row>
    <row r="14" spans="1:7" ht="12.75">
      <c r="A14" s="36" t="s">
        <v>381</v>
      </c>
      <c r="B14" s="97">
        <v>33</v>
      </c>
      <c r="C14" s="105">
        <f t="shared" si="0"/>
        <v>0.3489478693031617</v>
      </c>
      <c r="E14" s="42" t="s">
        <v>382</v>
      </c>
      <c r="F14" s="80">
        <v>8433</v>
      </c>
      <c r="G14" s="81">
        <f>(F14/$F$14)*100</f>
        <v>100</v>
      </c>
    </row>
    <row r="15" spans="1:7" ht="12.75">
      <c r="A15" s="36" t="s">
        <v>383</v>
      </c>
      <c r="B15" s="97">
        <v>57</v>
      </c>
      <c r="C15" s="105">
        <f t="shared" si="0"/>
        <v>0.6027281378872792</v>
      </c>
      <c r="E15" s="42" t="s">
        <v>384</v>
      </c>
      <c r="F15" s="97" t="s">
        <v>50</v>
      </c>
      <c r="G15" s="105" t="s">
        <v>50</v>
      </c>
    </row>
    <row r="16" spans="1:7" ht="12.75">
      <c r="A16" s="36" t="s">
        <v>385</v>
      </c>
      <c r="B16" s="97">
        <v>194</v>
      </c>
      <c r="C16" s="105">
        <f t="shared" si="0"/>
        <v>2.0513905043882836</v>
      </c>
      <c r="E16" s="1" t="s">
        <v>386</v>
      </c>
      <c r="F16" s="97">
        <v>115</v>
      </c>
      <c r="G16" s="105">
        <f>(F16/$F$14)*100</f>
        <v>1.3636902644373294</v>
      </c>
    </row>
    <row r="17" spans="1:7" ht="12.75">
      <c r="A17" s="36" t="s">
        <v>387</v>
      </c>
      <c r="B17" s="97">
        <v>24</v>
      </c>
      <c r="C17" s="105">
        <f t="shared" si="0"/>
        <v>0.2537802685841176</v>
      </c>
      <c r="E17" s="1" t="s">
        <v>388</v>
      </c>
      <c r="F17" s="97">
        <v>20</v>
      </c>
      <c r="G17" s="105">
        <f aca="true" t="shared" si="1" ref="G17:G23">(F17/$F$14)*100</f>
        <v>0.23716352424997034</v>
      </c>
    </row>
    <row r="18" spans="1:7" ht="12.75">
      <c r="A18" s="36" t="s">
        <v>389</v>
      </c>
      <c r="B18" s="97">
        <v>0</v>
      </c>
      <c r="C18" s="105">
        <f t="shared" si="0"/>
        <v>0</v>
      </c>
      <c r="E18" s="1" t="s">
        <v>306</v>
      </c>
      <c r="F18" s="97">
        <v>140</v>
      </c>
      <c r="G18" s="105">
        <f t="shared" si="1"/>
        <v>1.6601446697497926</v>
      </c>
    </row>
    <row r="19" spans="1:7" ht="12.75">
      <c r="A19" s="29"/>
      <c r="B19" s="97" t="s">
        <v>50</v>
      </c>
      <c r="C19" s="105" t="s">
        <v>50</v>
      </c>
      <c r="E19" s="1" t="s">
        <v>390</v>
      </c>
      <c r="F19" s="97">
        <v>1042</v>
      </c>
      <c r="G19" s="105">
        <f t="shared" si="1"/>
        <v>12.356219613423455</v>
      </c>
    </row>
    <row r="20" spans="1:7" ht="12.75">
      <c r="A20" s="29" t="s">
        <v>391</v>
      </c>
      <c r="B20" s="97"/>
      <c r="C20" s="105" t="s">
        <v>50</v>
      </c>
      <c r="E20" s="1" t="s">
        <v>392</v>
      </c>
      <c r="F20" s="97">
        <v>3163</v>
      </c>
      <c r="G20" s="105">
        <f t="shared" si="1"/>
        <v>37.507411360132814</v>
      </c>
    </row>
    <row r="21" spans="1:7" ht="12.75">
      <c r="A21" s="36" t="s">
        <v>393</v>
      </c>
      <c r="B21" s="98">
        <v>110</v>
      </c>
      <c r="C21" s="105">
        <f aca="true" t="shared" si="2" ref="C21:C28">(B21/$B$8)*100</f>
        <v>1.1631595643438721</v>
      </c>
      <c r="E21" s="1" t="s">
        <v>394</v>
      </c>
      <c r="F21" s="97">
        <v>2701</v>
      </c>
      <c r="G21" s="105">
        <f t="shared" si="1"/>
        <v>32.0289339499585</v>
      </c>
    </row>
    <row r="22" spans="1:7" ht="12.75">
      <c r="A22" s="36" t="s">
        <v>395</v>
      </c>
      <c r="B22" s="98">
        <v>264</v>
      </c>
      <c r="C22" s="105">
        <f t="shared" si="2"/>
        <v>2.7915829544252935</v>
      </c>
      <c r="E22" s="1" t="s">
        <v>396</v>
      </c>
      <c r="F22" s="97">
        <v>1036</v>
      </c>
      <c r="G22" s="105">
        <f t="shared" si="1"/>
        <v>12.285070556148463</v>
      </c>
    </row>
    <row r="23" spans="1:7" ht="12.75">
      <c r="A23" s="36" t="s">
        <v>397</v>
      </c>
      <c r="B23" s="98">
        <v>113</v>
      </c>
      <c r="C23" s="105">
        <f t="shared" si="2"/>
        <v>1.194882097916887</v>
      </c>
      <c r="E23" s="1" t="s">
        <v>398</v>
      </c>
      <c r="F23" s="98">
        <v>216</v>
      </c>
      <c r="G23" s="105">
        <f t="shared" si="1"/>
        <v>2.5613660618996796</v>
      </c>
    </row>
    <row r="24" spans="1:7" ht="12.75">
      <c r="A24" s="36" t="s">
        <v>399</v>
      </c>
      <c r="B24" s="97">
        <v>432</v>
      </c>
      <c r="C24" s="105">
        <f t="shared" si="2"/>
        <v>4.568044834514116</v>
      </c>
      <c r="E24" s="1" t="s">
        <v>400</v>
      </c>
      <c r="F24" s="97">
        <v>290200</v>
      </c>
      <c r="G24" s="112" t="s">
        <v>61</v>
      </c>
    </row>
    <row r="25" spans="1:7" ht="12.75">
      <c r="A25" s="36" t="s">
        <v>401</v>
      </c>
      <c r="B25" s="97">
        <v>852</v>
      </c>
      <c r="C25" s="105">
        <f t="shared" si="2"/>
        <v>9.009199534736174</v>
      </c>
      <c r="E25" s="32"/>
      <c r="F25" s="97" t="s">
        <v>50</v>
      </c>
      <c r="G25" s="105" t="s">
        <v>50</v>
      </c>
    </row>
    <row r="26" spans="1:7" ht="12.75">
      <c r="A26" s="36" t="s">
        <v>408</v>
      </c>
      <c r="B26" s="97">
        <v>2312</v>
      </c>
      <c r="C26" s="105">
        <f t="shared" si="2"/>
        <v>24.44749920693666</v>
      </c>
      <c r="E26" s="42" t="s">
        <v>409</v>
      </c>
      <c r="F26" s="97" t="s">
        <v>50</v>
      </c>
      <c r="G26" s="105" t="s">
        <v>50</v>
      </c>
    </row>
    <row r="27" spans="1:7" ht="12.75">
      <c r="A27" s="36" t="s">
        <v>410</v>
      </c>
      <c r="B27" s="97">
        <v>4342</v>
      </c>
      <c r="C27" s="105">
        <f t="shared" si="2"/>
        <v>45.91308025800994</v>
      </c>
      <c r="E27" s="42" t="s">
        <v>411</v>
      </c>
      <c r="F27" s="97" t="s">
        <v>50</v>
      </c>
      <c r="G27" s="105" t="s">
        <v>50</v>
      </c>
    </row>
    <row r="28" spans="1:7" ht="12.75">
      <c r="A28" s="36" t="s">
        <v>412</v>
      </c>
      <c r="B28" s="97">
        <v>1032</v>
      </c>
      <c r="C28" s="105">
        <f t="shared" si="2"/>
        <v>10.912551549117055</v>
      </c>
      <c r="E28" s="32" t="s">
        <v>413</v>
      </c>
      <c r="F28" s="97">
        <v>5733</v>
      </c>
      <c r="G28" s="105">
        <f aca="true" t="shared" si="3" ref="G28:G35">(F28/$F$14)*100</f>
        <v>67.982924226254</v>
      </c>
    </row>
    <row r="29" spans="1:7" ht="12.75">
      <c r="A29" s="36"/>
      <c r="B29" s="97" t="s">
        <v>50</v>
      </c>
      <c r="C29" s="105" t="s">
        <v>50</v>
      </c>
      <c r="E29" s="32" t="s">
        <v>414</v>
      </c>
      <c r="F29" s="97">
        <v>0</v>
      </c>
      <c r="G29" s="105">
        <f t="shared" si="3"/>
        <v>0</v>
      </c>
    </row>
    <row r="30" spans="1:7" ht="12.75">
      <c r="A30" s="29" t="s">
        <v>415</v>
      </c>
      <c r="B30" s="97" t="s">
        <v>50</v>
      </c>
      <c r="C30" s="105" t="s">
        <v>50</v>
      </c>
      <c r="E30" s="32" t="s">
        <v>416</v>
      </c>
      <c r="F30" s="97">
        <v>0</v>
      </c>
      <c r="G30" s="105">
        <f t="shared" si="3"/>
        <v>0</v>
      </c>
    </row>
    <row r="31" spans="1:7" ht="12.75">
      <c r="A31" s="36" t="s">
        <v>417</v>
      </c>
      <c r="B31" s="97">
        <v>0</v>
      </c>
      <c r="C31" s="105">
        <f aca="true" t="shared" si="4" ref="C31:C39">(B31/$B$8)*100</f>
        <v>0</v>
      </c>
      <c r="E31" s="32" t="s">
        <v>418</v>
      </c>
      <c r="F31" s="97">
        <v>66</v>
      </c>
      <c r="G31" s="105">
        <f t="shared" si="3"/>
        <v>0.7826396300249021</v>
      </c>
    </row>
    <row r="32" spans="1:7" ht="12.75">
      <c r="A32" s="36" t="s">
        <v>419</v>
      </c>
      <c r="B32" s="97">
        <v>56</v>
      </c>
      <c r="C32" s="105">
        <f t="shared" si="4"/>
        <v>0.5921539600296076</v>
      </c>
      <c r="E32" s="32" t="s">
        <v>420</v>
      </c>
      <c r="F32" s="97">
        <v>173</v>
      </c>
      <c r="G32" s="105">
        <f t="shared" si="3"/>
        <v>2.0514644847622434</v>
      </c>
    </row>
    <row r="33" spans="1:7" ht="12.75">
      <c r="A33" s="36" t="s">
        <v>421</v>
      </c>
      <c r="B33" s="97">
        <v>182</v>
      </c>
      <c r="C33" s="105">
        <f t="shared" si="4"/>
        <v>1.924500370096225</v>
      </c>
      <c r="E33" s="32" t="s">
        <v>422</v>
      </c>
      <c r="F33" s="97">
        <v>672</v>
      </c>
      <c r="G33" s="105">
        <f t="shared" si="3"/>
        <v>7.968694414799003</v>
      </c>
    </row>
    <row r="34" spans="1:7" ht="12.75">
      <c r="A34" s="36" t="s">
        <v>423</v>
      </c>
      <c r="B34" s="97">
        <v>191</v>
      </c>
      <c r="C34" s="105">
        <f t="shared" si="4"/>
        <v>2.019667970815269</v>
      </c>
      <c r="E34" s="32" t="s">
        <v>424</v>
      </c>
      <c r="F34" s="97">
        <v>1562</v>
      </c>
      <c r="G34" s="105">
        <f t="shared" si="3"/>
        <v>18.522471243922684</v>
      </c>
    </row>
    <row r="35" spans="1:7" ht="12.75">
      <c r="A35" s="36" t="s">
        <v>425</v>
      </c>
      <c r="B35" s="97">
        <v>514</v>
      </c>
      <c r="C35" s="105">
        <f t="shared" si="4"/>
        <v>5.4351274188431855</v>
      </c>
      <c r="E35" s="32" t="s">
        <v>426</v>
      </c>
      <c r="F35" s="97">
        <v>3260</v>
      </c>
      <c r="G35" s="105">
        <f t="shared" si="3"/>
        <v>38.65765445274516</v>
      </c>
    </row>
    <row r="36" spans="1:7" ht="12.75">
      <c r="A36" s="36" t="s">
        <v>427</v>
      </c>
      <c r="B36" s="97">
        <v>1611</v>
      </c>
      <c r="C36" s="105">
        <f t="shared" si="4"/>
        <v>17.035000528708892</v>
      </c>
      <c r="E36" s="32" t="s">
        <v>428</v>
      </c>
      <c r="F36" s="97">
        <v>1833</v>
      </c>
      <c r="G36" s="112" t="s">
        <v>61</v>
      </c>
    </row>
    <row r="37" spans="1:7" ht="12.75">
      <c r="A37" s="36" t="s">
        <v>429</v>
      </c>
      <c r="B37" s="97">
        <v>2228</v>
      </c>
      <c r="C37" s="105">
        <f t="shared" si="4"/>
        <v>23.55926826689225</v>
      </c>
      <c r="E37" s="32" t="s">
        <v>430</v>
      </c>
      <c r="F37" s="97">
        <v>2700</v>
      </c>
      <c r="G37" s="105">
        <f>(F37/$F$14)*100</f>
        <v>32.017075773745994</v>
      </c>
    </row>
    <row r="38" spans="1:7" ht="12.75">
      <c r="A38" s="36" t="s">
        <v>431</v>
      </c>
      <c r="B38" s="97">
        <v>2377</v>
      </c>
      <c r="C38" s="105">
        <f t="shared" si="4"/>
        <v>25.134820767685312</v>
      </c>
      <c r="E38" s="32" t="s">
        <v>428</v>
      </c>
      <c r="F38" s="97">
        <v>632</v>
      </c>
      <c r="G38" s="112" t="s">
        <v>61</v>
      </c>
    </row>
    <row r="39" spans="1:7" ht="12.75">
      <c r="A39" s="36" t="s">
        <v>432</v>
      </c>
      <c r="B39" s="97">
        <v>2298</v>
      </c>
      <c r="C39" s="105">
        <f t="shared" si="4"/>
        <v>24.299460716929257</v>
      </c>
      <c r="E39" s="32"/>
      <c r="F39" s="97" t="s">
        <v>50</v>
      </c>
      <c r="G39" s="105" t="s">
        <v>50</v>
      </c>
    </row>
    <row r="40" spans="1:7" ht="12.75">
      <c r="A40" s="36" t="s">
        <v>433</v>
      </c>
      <c r="B40" s="116">
        <v>7.5</v>
      </c>
      <c r="C40" s="112" t="s">
        <v>61</v>
      </c>
      <c r="E40" s="42" t="s">
        <v>434</v>
      </c>
      <c r="F40" s="97" t="s">
        <v>50</v>
      </c>
      <c r="G40" s="105" t="s">
        <v>50</v>
      </c>
    </row>
    <row r="41" spans="1:7" ht="12.75">
      <c r="A41" s="36"/>
      <c r="B41" s="97" t="s">
        <v>50</v>
      </c>
      <c r="C41" s="105" t="s">
        <v>50</v>
      </c>
      <c r="E41" s="42" t="s">
        <v>4</v>
      </c>
      <c r="F41" s="97" t="s">
        <v>50</v>
      </c>
      <c r="G41" s="105" t="s">
        <v>50</v>
      </c>
    </row>
    <row r="42" spans="1:7" ht="12.75">
      <c r="A42" s="29" t="s">
        <v>5</v>
      </c>
      <c r="B42" s="80">
        <v>9300</v>
      </c>
      <c r="C42" s="81">
        <f>(B42/$B$42)*100</f>
        <v>100</v>
      </c>
      <c r="E42" s="42" t="s">
        <v>6</v>
      </c>
      <c r="F42" s="97" t="s">
        <v>50</v>
      </c>
      <c r="G42" s="105" t="s">
        <v>50</v>
      </c>
    </row>
    <row r="43" spans="1:7" ht="12.75">
      <c r="A43" s="29" t="s">
        <v>7</v>
      </c>
      <c r="B43" s="97" t="s">
        <v>50</v>
      </c>
      <c r="C43" s="105" t="s">
        <v>50</v>
      </c>
      <c r="E43" s="32" t="s">
        <v>8</v>
      </c>
      <c r="F43" s="97">
        <v>2632</v>
      </c>
      <c r="G43" s="105">
        <f aca="true" t="shared" si="5" ref="G43:G48">(F43/$F$14)*100</f>
        <v>31.2107197912961</v>
      </c>
    </row>
    <row r="44" spans="1:7" ht="12.75">
      <c r="A44" s="36" t="s">
        <v>9</v>
      </c>
      <c r="B44" s="98">
        <v>875</v>
      </c>
      <c r="C44" s="105">
        <f aca="true" t="shared" si="6" ref="C44:C49">(B44/$B$42)*100</f>
        <v>9.408602150537634</v>
      </c>
      <c r="E44" s="32" t="s">
        <v>10</v>
      </c>
      <c r="F44" s="97">
        <v>1409</v>
      </c>
      <c r="G44" s="105">
        <f t="shared" si="5"/>
        <v>16.70817028341041</v>
      </c>
    </row>
    <row r="45" spans="1:7" ht="12.75">
      <c r="A45" s="36" t="s">
        <v>11</v>
      </c>
      <c r="B45" s="98">
        <v>1872</v>
      </c>
      <c r="C45" s="105">
        <f t="shared" si="6"/>
        <v>20.129032258064516</v>
      </c>
      <c r="E45" s="32" t="s">
        <v>12</v>
      </c>
      <c r="F45" s="97">
        <v>1178</v>
      </c>
      <c r="G45" s="105">
        <f t="shared" si="5"/>
        <v>13.968931578323254</v>
      </c>
    </row>
    <row r="46" spans="1:7" ht="12.75">
      <c r="A46" s="36" t="s">
        <v>13</v>
      </c>
      <c r="B46" s="98">
        <v>1403</v>
      </c>
      <c r="C46" s="105">
        <f t="shared" si="6"/>
        <v>15.086021505376342</v>
      </c>
      <c r="E46" s="32" t="s">
        <v>14</v>
      </c>
      <c r="F46" s="97">
        <v>865</v>
      </c>
      <c r="G46" s="105">
        <f t="shared" si="5"/>
        <v>10.257322423811218</v>
      </c>
    </row>
    <row r="47" spans="1:7" ht="12.75">
      <c r="A47" s="36" t="s">
        <v>15</v>
      </c>
      <c r="B47" s="97">
        <v>1574</v>
      </c>
      <c r="C47" s="105">
        <f t="shared" si="6"/>
        <v>16.9247311827957</v>
      </c>
      <c r="E47" s="32" t="s">
        <v>16</v>
      </c>
      <c r="F47" s="97">
        <v>644</v>
      </c>
      <c r="G47" s="105">
        <f t="shared" si="5"/>
        <v>7.636665480849045</v>
      </c>
    </row>
    <row r="48" spans="1:7" ht="12.75">
      <c r="A48" s="36" t="s">
        <v>17</v>
      </c>
      <c r="B48" s="97">
        <v>1378</v>
      </c>
      <c r="C48" s="105">
        <f t="shared" si="6"/>
        <v>14.817204301075268</v>
      </c>
      <c r="E48" s="32" t="s">
        <v>18</v>
      </c>
      <c r="F48" s="97">
        <v>1667</v>
      </c>
      <c r="G48" s="105">
        <f t="shared" si="5"/>
        <v>19.76757974623503</v>
      </c>
    </row>
    <row r="49" spans="1:7" ht="12.75">
      <c r="A49" s="36" t="s">
        <v>19</v>
      </c>
      <c r="B49" s="97">
        <v>2198</v>
      </c>
      <c r="C49" s="105">
        <f t="shared" si="6"/>
        <v>23.63440860215054</v>
      </c>
      <c r="E49" s="32" t="s">
        <v>20</v>
      </c>
      <c r="F49" s="97">
        <v>38</v>
      </c>
      <c r="G49" s="105">
        <f>(F49/$F$14)*100</f>
        <v>0.4506106960749437</v>
      </c>
    </row>
    <row r="50" spans="1:7" ht="12.75">
      <c r="A50" s="36"/>
      <c r="B50" s="97" t="s">
        <v>50</v>
      </c>
      <c r="C50" s="105" t="s">
        <v>50</v>
      </c>
      <c r="E50" s="42"/>
      <c r="F50" s="97" t="s">
        <v>50</v>
      </c>
      <c r="G50" s="105" t="s">
        <v>50</v>
      </c>
    </row>
    <row r="51" spans="1:7" ht="12.75">
      <c r="A51" s="29" t="s">
        <v>21</v>
      </c>
      <c r="B51" s="97" t="s">
        <v>50</v>
      </c>
      <c r="C51" s="105" t="s">
        <v>50</v>
      </c>
      <c r="E51" s="42" t="s">
        <v>22</v>
      </c>
      <c r="F51" s="80">
        <v>581</v>
      </c>
      <c r="G51" s="81">
        <f>(F51/F$51)*100</f>
        <v>100</v>
      </c>
    </row>
    <row r="52" spans="1:7" ht="12.75">
      <c r="A52" s="4" t="s">
        <v>23</v>
      </c>
      <c r="B52" s="97">
        <v>217</v>
      </c>
      <c r="C52" s="105">
        <f>(B52/$B$42)*100</f>
        <v>2.3333333333333335</v>
      </c>
      <c r="E52" s="42" t="s">
        <v>24</v>
      </c>
      <c r="F52" s="97" t="s">
        <v>50</v>
      </c>
      <c r="G52" s="105" t="s">
        <v>50</v>
      </c>
    </row>
    <row r="53" spans="1:7" ht="12.75">
      <c r="A53" s="4" t="s">
        <v>25</v>
      </c>
      <c r="B53" s="97">
        <v>1960</v>
      </c>
      <c r="C53" s="105">
        <f>(B53/$B$42)*100</f>
        <v>21.0752688172043</v>
      </c>
      <c r="E53" s="32" t="s">
        <v>26</v>
      </c>
      <c r="F53" s="97">
        <v>0</v>
      </c>
      <c r="G53" s="105">
        <f>(F53/F$51)*100</f>
        <v>0</v>
      </c>
    </row>
    <row r="54" spans="1:7" ht="12.75">
      <c r="A54" s="4" t="s">
        <v>27</v>
      </c>
      <c r="B54" s="97">
        <v>5041</v>
      </c>
      <c r="C54" s="105">
        <f>(B54/$B$42)*100</f>
        <v>54.204301075268816</v>
      </c>
      <c r="E54" s="32" t="s">
        <v>28</v>
      </c>
      <c r="F54" s="97">
        <v>3</v>
      </c>
      <c r="G54" s="105">
        <f aca="true" t="shared" si="7" ref="G54:G60">(F54/F$51)*100</f>
        <v>0.5163511187607573</v>
      </c>
    </row>
    <row r="55" spans="1:7" ht="12.75">
      <c r="A55" s="4" t="s">
        <v>29</v>
      </c>
      <c r="B55" s="97">
        <v>2082</v>
      </c>
      <c r="C55" s="105">
        <f>(B55/$B$42)*100</f>
        <v>22.387096774193548</v>
      </c>
      <c r="E55" s="32" t="s">
        <v>30</v>
      </c>
      <c r="F55" s="97">
        <v>0</v>
      </c>
      <c r="G55" s="105">
        <f t="shared" si="7"/>
        <v>0</v>
      </c>
    </row>
    <row r="56" spans="1:7" ht="12.75">
      <c r="A56" s="36"/>
      <c r="B56" s="97" t="s">
        <v>50</v>
      </c>
      <c r="C56" s="105" t="s">
        <v>50</v>
      </c>
      <c r="E56" s="32" t="s">
        <v>31</v>
      </c>
      <c r="F56" s="97">
        <v>67</v>
      </c>
      <c r="G56" s="105">
        <f t="shared" si="7"/>
        <v>11.53184165232358</v>
      </c>
    </row>
    <row r="57" spans="1:7" ht="12.75">
      <c r="A57" s="29" t="s">
        <v>32</v>
      </c>
      <c r="B57" s="97" t="s">
        <v>50</v>
      </c>
      <c r="C57" s="105" t="s">
        <v>50</v>
      </c>
      <c r="E57" s="32" t="s">
        <v>33</v>
      </c>
      <c r="F57" s="97">
        <v>35</v>
      </c>
      <c r="G57" s="105">
        <f t="shared" si="7"/>
        <v>6.024096385542169</v>
      </c>
    </row>
    <row r="58" spans="1:7" ht="12.75">
      <c r="A58" s="36" t="s">
        <v>34</v>
      </c>
      <c r="B58" s="97">
        <v>8053</v>
      </c>
      <c r="C58" s="105">
        <f aca="true" t="shared" si="8" ref="C58:C66">(B58/$B$42)*100</f>
        <v>86.59139784946237</v>
      </c>
      <c r="E58" s="32" t="s">
        <v>35</v>
      </c>
      <c r="F58" s="97">
        <v>248</v>
      </c>
      <c r="G58" s="105">
        <f t="shared" si="7"/>
        <v>42.68502581755594</v>
      </c>
    </row>
    <row r="59" spans="1:7" ht="12.75">
      <c r="A59" s="36" t="s">
        <v>36</v>
      </c>
      <c r="B59" s="97">
        <v>49</v>
      </c>
      <c r="C59" s="105">
        <f t="shared" si="8"/>
        <v>0.5268817204301075</v>
      </c>
      <c r="E59" s="32" t="s">
        <v>37</v>
      </c>
      <c r="F59" s="98">
        <v>202</v>
      </c>
      <c r="G59" s="105">
        <f t="shared" si="7"/>
        <v>34.76764199655766</v>
      </c>
    </row>
    <row r="60" spans="1:7" ht="12.75">
      <c r="A60" s="36" t="s">
        <v>38</v>
      </c>
      <c r="B60" s="97">
        <v>288</v>
      </c>
      <c r="C60" s="105">
        <f t="shared" si="8"/>
        <v>3.096774193548387</v>
      </c>
      <c r="E60" s="32" t="s">
        <v>39</v>
      </c>
      <c r="F60" s="97">
        <v>26</v>
      </c>
      <c r="G60" s="105">
        <f t="shared" si="7"/>
        <v>4.475043029259897</v>
      </c>
    </row>
    <row r="61" spans="1:7" ht="12.75">
      <c r="A61" s="36" t="s">
        <v>40</v>
      </c>
      <c r="B61" s="97">
        <v>871</v>
      </c>
      <c r="C61" s="105">
        <f t="shared" si="8"/>
        <v>9.365591397849462</v>
      </c>
      <c r="E61" s="32" t="s">
        <v>400</v>
      </c>
      <c r="F61" s="97">
        <v>1244</v>
      </c>
      <c r="G61" s="112" t="s">
        <v>61</v>
      </c>
    </row>
    <row r="62" spans="1:7" ht="12.75">
      <c r="A62" s="36" t="s">
        <v>41</v>
      </c>
      <c r="B62" s="97">
        <v>0</v>
      </c>
      <c r="C62" s="105">
        <f t="shared" si="8"/>
        <v>0</v>
      </c>
      <c r="E62" s="32"/>
      <c r="F62" s="97" t="s">
        <v>50</v>
      </c>
      <c r="G62" s="105" t="s">
        <v>50</v>
      </c>
    </row>
    <row r="63" spans="1:7" ht="12.75">
      <c r="A63" s="36" t="s">
        <v>42</v>
      </c>
      <c r="B63" s="97">
        <v>11</v>
      </c>
      <c r="C63" s="105">
        <f t="shared" si="8"/>
        <v>0.11827956989247312</v>
      </c>
      <c r="E63" s="42" t="s">
        <v>43</v>
      </c>
      <c r="F63" s="97" t="s">
        <v>50</v>
      </c>
      <c r="G63" s="105" t="s">
        <v>50</v>
      </c>
    </row>
    <row r="64" spans="1:7" ht="12.75">
      <c r="A64" s="36" t="s">
        <v>44</v>
      </c>
      <c r="B64" s="97">
        <v>0</v>
      </c>
      <c r="C64" s="105">
        <f t="shared" si="8"/>
        <v>0</v>
      </c>
      <c r="E64" s="42" t="s">
        <v>45</v>
      </c>
      <c r="F64" s="97" t="s">
        <v>50</v>
      </c>
      <c r="G64" s="105" t="s">
        <v>50</v>
      </c>
    </row>
    <row r="65" spans="1:7" ht="12.75">
      <c r="A65" s="36" t="s">
        <v>46</v>
      </c>
      <c r="B65" s="97">
        <v>22</v>
      </c>
      <c r="C65" s="105">
        <f t="shared" si="8"/>
        <v>0.23655913978494625</v>
      </c>
      <c r="E65" s="32" t="s">
        <v>8</v>
      </c>
      <c r="F65" s="97">
        <v>71</v>
      </c>
      <c r="G65" s="105">
        <f aca="true" t="shared" si="9" ref="G65:G71">(F65/F$51)*100</f>
        <v>12.220309810671257</v>
      </c>
    </row>
    <row r="66" spans="1:7" ht="12.75">
      <c r="A66" s="36" t="s">
        <v>47</v>
      </c>
      <c r="B66" s="97">
        <v>6</v>
      </c>
      <c r="C66" s="105">
        <f t="shared" si="8"/>
        <v>0.06451612903225806</v>
      </c>
      <c r="E66" s="32" t="s">
        <v>10</v>
      </c>
      <c r="F66" s="97">
        <v>78</v>
      </c>
      <c r="G66" s="105">
        <f t="shared" si="9"/>
        <v>13.425129087779691</v>
      </c>
    </row>
    <row r="67" spans="1:7" ht="12.75">
      <c r="A67" s="36"/>
      <c r="B67" s="97" t="s">
        <v>50</v>
      </c>
      <c r="C67" s="105" t="s">
        <v>50</v>
      </c>
      <c r="E67" s="32" t="s">
        <v>12</v>
      </c>
      <c r="F67" s="97">
        <v>54</v>
      </c>
      <c r="G67" s="105">
        <f t="shared" si="9"/>
        <v>9.294320137693632</v>
      </c>
    </row>
    <row r="68" spans="1:7" ht="12.75">
      <c r="A68" s="29" t="s">
        <v>48</v>
      </c>
      <c r="B68" s="97" t="s">
        <v>50</v>
      </c>
      <c r="C68" s="105" t="s">
        <v>50</v>
      </c>
      <c r="E68" s="32" t="s">
        <v>14</v>
      </c>
      <c r="F68" s="97">
        <v>27</v>
      </c>
      <c r="G68" s="105">
        <f t="shared" si="9"/>
        <v>4.647160068846816</v>
      </c>
    </row>
    <row r="69" spans="1:7" ht="12.75">
      <c r="A69" s="36" t="s">
        <v>49</v>
      </c>
      <c r="B69" s="97">
        <v>13</v>
      </c>
      <c r="C69" s="105">
        <f>(B69/$B$42)*100</f>
        <v>0.13978494623655913</v>
      </c>
      <c r="E69" s="32" t="s">
        <v>16</v>
      </c>
      <c r="F69" s="97">
        <v>47</v>
      </c>
      <c r="G69" s="105">
        <f t="shared" si="9"/>
        <v>8.089500860585199</v>
      </c>
    </row>
    <row r="70" spans="1:7" ht="12.75">
      <c r="A70" s="36" t="s">
        <v>51</v>
      </c>
      <c r="B70" s="97">
        <v>7</v>
      </c>
      <c r="C70" s="105">
        <f>(B70/$B$42)*100</f>
        <v>0.07526881720430108</v>
      </c>
      <c r="E70" s="32" t="s">
        <v>18</v>
      </c>
      <c r="F70" s="97">
        <v>278</v>
      </c>
      <c r="G70" s="105">
        <f t="shared" si="9"/>
        <v>47.84853700516351</v>
      </c>
    </row>
    <row r="71" spans="1:7" ht="12.75">
      <c r="A71" s="54" t="s">
        <v>52</v>
      </c>
      <c r="B71" s="103">
        <v>17</v>
      </c>
      <c r="C71" s="115">
        <f>(B71/$B$42)*100</f>
        <v>0.1827956989247312</v>
      </c>
      <c r="D71" s="41"/>
      <c r="E71" s="44" t="s">
        <v>20</v>
      </c>
      <c r="F71" s="103">
        <v>26</v>
      </c>
      <c r="G71" s="115">
        <f t="shared" si="9"/>
        <v>4.475043029259897</v>
      </c>
    </row>
    <row r="73" spans="1:4" ht="12.75">
      <c r="A73" s="15" t="s">
        <v>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2002-06-18T12:27:12Z</dcterms:modified>
  <cp:category/>
  <cp:version/>
  <cp:contentType/>
  <cp:contentStatus/>
</cp:coreProperties>
</file>