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<sst xmlns="http://schemas.openxmlformats.org/spreadsheetml/2006/main" count="676" uniqueCount="437">
  <si>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</si>
  <si>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</si>
  <si>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</si>
  <si>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</si>
  <si>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</si>
  <si>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</si>
  <si>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</si>
  <si>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</si>
  <si>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</si>
  <si>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</si>
  <si>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</si>
  <si>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</si>
  <si>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</si>
  <si>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</si>
  <si>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</si>
  <si>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</si>
  <si>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</si>
  <si>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</si>
  <si>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</si>
  <si>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</si>
  <si>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</si>
  <si>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</si>
  <si>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</si>
  <si>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</si>
  <si>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</si>
  <si>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</si>
  <si>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</si>
  <si>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</si>
  <si>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</si>
  <si>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</si>
  <si>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</si>
  <si>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</si>
  <si>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</si>
  <si>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</si>
  <si>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</si>
  <si>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</si>
  <si>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</si>
  <si>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</si>
  <si>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</si>
  <si>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</si>
  <si>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</si>
  <si>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</si>
  <si>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</si>
  <si>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</si>
  <si>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</si>
  <si>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</si>
  <si>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</si>
  <si>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</si>
  <si>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</si>
  <si>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</si>
  <si>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</si>
  <si>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</si>
  <si>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</si>
  <si>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</si>
  <si>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</si>
  <si>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</si>
  <si>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</si>
  <si>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</si>
  <si>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</si>
  <si>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</si>
  <si>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</si>
  <si>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</si>
  <si>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</si>
  <si>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</si>
  <si>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</si>
  <si>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</si>
  <si>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</si>
  <si>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</si>
  <si>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</si>
  <si>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</si>
  <si>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</si>
  <si>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</si>
  <si>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</si>
  <si>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</si>
  <si>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</si>
  <si>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</si>
  <si>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</si>
  <si>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</si>
  <si>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</si>
  <si>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</si>
  <si>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</si>
  <si>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</si>
  <si>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</si>
  <si>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</si>
  <si>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</si>
  <si>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</si>
  <si>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</si>
  <si>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</si>
  <si>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</si>
  <si>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</si>
  <si>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</si>
  <si>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</si>
  <si>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</si>
  <si>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</si>
  <si>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</si>
  <si>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</si>
  <si>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</si>
  <si>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</si>
  <si>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</si>
  <si>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</si>
  <si>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</si>
  <si>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</si>
  <si>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</si>
  <si>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</si>
  <si>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</si>
  <si>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</si>
  <si>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</si>
  <si>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</si>
  <si>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</si>
  <si>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</si>
  <si>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</si>
  <si>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</si>
  <si>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</si>
  <si>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</si>
  <si>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</si>
  <si>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</si>
  <si>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</si>
  <si>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</si>
  <si>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</si>
  <si>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</si>
  <si>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</si>
  <si>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</si>
  <si>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</si>
  <si>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</si>
  <si>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</si>
  <si>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</si>
  <si>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</si>
  <si>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</si>
  <si>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</si>
  <si>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</si>
  <si>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</si>
  <si>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</si>
  <si>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</si>
  <si>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</si>
  <si>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</si>
  <si>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</si>
  <si>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</si>
  <si>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</si>
  <si>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</si>
  <si>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</si>
  <si>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</si>
  <si>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</si>
  <si>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</si>
  <si>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</si>
  <si>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</si>
  <si>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</si>
  <si>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</si>
  <si>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</si>
  <si>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</si>
  <si>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</si>
  <si>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</si>
  <si>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</si>
  <si>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</si>
  <si>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</si>
  <si>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</si>
  <si>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</si>
  <si>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</si>
  <si>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</si>
  <si>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</si>
  <si>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</si>
  <si>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</si>
  <si>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</si>
  <si>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</si>
  <si>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</si>
  <si>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</si>
  <si>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</si>
  <si>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</si>
  <si>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</si>
  <si>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</si>
  <si>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</si>
  <si>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</si>
  <si>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</si>
  <si>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</si>
  <si>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</si>
  <si>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</si>
  <si>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</si>
  <si>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</si>
  <si>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</si>
  <si>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</si>
  <si>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</si>
  <si>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</si>
  <si>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</si>
  <si>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</si>
  <si>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</si>
  <si>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</si>
  <si>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</si>
  <si>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</si>
  <si>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</si>
  <si>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</si>
  <si>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</si>
  <si>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</si>
  <si>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</si>
  <si>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</si>
  <si>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</si>
  <si>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</si>
  <si>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</si>
  <si>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Maplewood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</si>
  <si>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</si>
  <si>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</si>
  <si>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</si>
  <si>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</si>
  <si>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</si>
  <si>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</si>
  <si>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</si>
  <si>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</si>
  <si>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</si>
  <si>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</si>
  <si>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</si>
  <si>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</si>
  <si>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</si>
  <si>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</si>
  <si>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</si>
  <si>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</si>
  <si>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</si>
  <si>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</si>
  <si>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</si>
  <si>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</si>
  <si>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</si>
  <si>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</si>
  <si>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</si>
  <si>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</si>
  <si>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</si>
  <si>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</si>
  <si>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</si>
  <si>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</si>
  <si>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</si>
  <si>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</si>
  <si>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</si>
  <si>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</si>
  <si>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</si>
  <si>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</si>
  <si>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</si>
  <si>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</si>
  <si>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</si>
  <si>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</si>
  <si>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</si>
  <si>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</si>
  <si>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</si>
  <si>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</si>
  <si>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</si>
  <si>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</si>
  <si>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</si>
  <si>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</si>
  <si>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</si>
  <si>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</si>
  <si>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</si>
  <si>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</si>
  <si>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</si>
  <si>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</si>
  <si>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</si>
  <si>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</si>
  <si>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</si>
  <si>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</si>
  <si>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</si>
  <si>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</si>
  <si>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</si>
  <si>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</si>
  <si>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</si>
  <si>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</si>
  <si>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</si>
  <si>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</si>
  <si>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</si>
  <si>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</si>
  <si>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</si>
  <si>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</si>
  <si>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</si>
  <si>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</si>
  <si>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</si>
  <si>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</si>
  <si>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</si>
  <si>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</si>
  <si>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</si>
  <si>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</si>
  <si>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</si>
  <si>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</si>
  <si>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</si>
  <si>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</si>
  <si>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</si>
  <si>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</si>
  <si>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</si>
  <si>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</si>
  <si>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</si>
  <si>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</si>
  <si>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</si>
  <si>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</si>
  <si>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</si>
  <si>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</si>
  <si>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</si>
  <si>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</si>
  <si>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</si>
  <si>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</si>
  <si>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</si>
  <si>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</si>
  <si>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</si>
  <si>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</si>
  <si>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</si>
  <si>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</si>
  <si>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</si>
  <si>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</si>
  <si>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</si>
  <si>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</si>
  <si>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</si>
  <si>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</si>
  <si>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Maplewood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</si>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</sst>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303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23868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23868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11347</v>
      </c>
      <c r="C9" s="151">
        <f>(B9/$B$7)*100</f>
        <v>47.54064018769901</v>
      </c>
      <c r="D9" s="152"/>
      <c r="E9" s="152" t="s">
        <v>202</v>
      </c>
      <c r="F9" s="150">
        <v>1248</v>
      </c>
      <c r="G9" s="153">
        <f t="shared" si="0"/>
        <v>5.228758169934641</v>
      </c>
    </row>
    <row r="10" spans="1:7" ht="12.75">
      <c r="A10" s="149" t="s">
        <v>203</v>
      </c>
      <c r="B10" s="150">
        <v>12521</v>
      </c>
      <c r="C10" s="151">
        <f>(B10/$B$7)*100</f>
        <v>52.45935981230099</v>
      </c>
      <c r="D10" s="152"/>
      <c r="E10" s="152" t="s">
        <v>204</v>
      </c>
      <c r="F10" s="150">
        <v>69</v>
      </c>
      <c r="G10" s="153">
        <f t="shared" si="0"/>
        <v>0.28908999497234794</v>
      </c>
    </row>
    <row r="11" spans="1:7" ht="12.75">
      <c r="A11" s="149"/>
      <c r="B11" s="150"/>
      <c r="C11" s="151"/>
      <c r="D11" s="152"/>
      <c r="E11" s="152" t="s">
        <v>205</v>
      </c>
      <c r="F11" s="150">
        <v>438</v>
      </c>
      <c r="G11" s="153">
        <f t="shared" si="0"/>
        <v>1.8350930115635997</v>
      </c>
    </row>
    <row r="12" spans="1:7" ht="12.75">
      <c r="A12" s="149" t="s">
        <v>206</v>
      </c>
      <c r="B12" s="150">
        <v>1882</v>
      </c>
      <c r="C12" s="151">
        <f aca="true" t="shared" si="1" ref="C12:C24">B12*100/B$7</f>
        <v>7.885034355622591</v>
      </c>
      <c r="D12" s="152"/>
      <c r="E12" s="152" t="s">
        <v>207</v>
      </c>
      <c r="F12" s="150">
        <v>97</v>
      </c>
      <c r="G12" s="153">
        <f t="shared" si="0"/>
        <v>0.40640187699011227</v>
      </c>
    </row>
    <row r="13" spans="1:7" ht="12.75">
      <c r="A13" s="149" t="s">
        <v>208</v>
      </c>
      <c r="B13" s="150">
        <v>1891</v>
      </c>
      <c r="C13" s="151">
        <f t="shared" si="1"/>
        <v>7.922741746271158</v>
      </c>
      <c r="D13" s="152"/>
      <c r="E13" s="152" t="s">
        <v>209</v>
      </c>
      <c r="F13" s="150">
        <v>644</v>
      </c>
      <c r="G13" s="153">
        <f t="shared" si="0"/>
        <v>2.6981732864085806</v>
      </c>
    </row>
    <row r="14" spans="1:7" ht="12.75">
      <c r="A14" s="149" t="s">
        <v>210</v>
      </c>
      <c r="B14" s="150">
        <v>1916</v>
      </c>
      <c r="C14" s="151">
        <f t="shared" si="1"/>
        <v>8.027484498072733</v>
      </c>
      <c r="D14" s="152"/>
      <c r="E14" s="152" t="s">
        <v>211</v>
      </c>
      <c r="F14" s="150">
        <v>22620</v>
      </c>
      <c r="G14" s="153">
        <f t="shared" si="0"/>
        <v>94.77124183006536</v>
      </c>
    </row>
    <row r="15" spans="1:7" ht="12.75">
      <c r="A15" s="149" t="s">
        <v>212</v>
      </c>
      <c r="B15" s="150">
        <v>1444</v>
      </c>
      <c r="C15" s="151">
        <f t="shared" si="1"/>
        <v>6.0499413440589915</v>
      </c>
      <c r="D15" s="152"/>
      <c r="E15" s="152" t="s">
        <v>213</v>
      </c>
      <c r="F15" s="150">
        <v>13382</v>
      </c>
      <c r="G15" s="153">
        <f t="shared" si="0"/>
        <v>56.06670018434724</v>
      </c>
    </row>
    <row r="16" spans="1:7" ht="12.75">
      <c r="A16" s="149" t="s">
        <v>214</v>
      </c>
      <c r="B16" s="150">
        <v>905</v>
      </c>
      <c r="C16" s="151">
        <f t="shared" si="1"/>
        <v>3.791687615217027</v>
      </c>
      <c r="D16" s="152"/>
      <c r="E16" s="152"/>
      <c r="F16" s="145"/>
      <c r="G16" s="146"/>
    </row>
    <row r="17" spans="1:7" ht="12.75">
      <c r="A17" s="149" t="s">
        <v>215</v>
      </c>
      <c r="B17" s="150">
        <v>2724</v>
      </c>
      <c r="C17" s="151">
        <f t="shared" si="1"/>
        <v>11.412770236299648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4486</v>
      </c>
      <c r="C18" s="151">
        <f t="shared" si="1"/>
        <v>18.795039383274677</v>
      </c>
      <c r="D18" s="152"/>
      <c r="E18" s="143" t="s">
        <v>218</v>
      </c>
      <c r="F18" s="141">
        <v>23868</v>
      </c>
      <c r="G18" s="148">
        <v>100</v>
      </c>
    </row>
    <row r="19" spans="1:7" ht="12.75">
      <c r="A19" s="149" t="s">
        <v>219</v>
      </c>
      <c r="B19" s="150">
        <v>3803</v>
      </c>
      <c r="C19" s="151">
        <f t="shared" si="1"/>
        <v>15.933467404055639</v>
      </c>
      <c r="D19" s="152"/>
      <c r="E19" s="152" t="s">
        <v>220</v>
      </c>
      <c r="F19" s="150">
        <v>23750</v>
      </c>
      <c r="G19" s="153">
        <f aca="true" t="shared" si="2" ref="G19:G30">F19*100/F$18</f>
        <v>99.50561421149656</v>
      </c>
    </row>
    <row r="20" spans="1:7" ht="12.75">
      <c r="A20" s="149" t="s">
        <v>221</v>
      </c>
      <c r="B20" s="150">
        <v>1125</v>
      </c>
      <c r="C20" s="151">
        <f t="shared" si="1"/>
        <v>4.71342383107089</v>
      </c>
      <c r="D20" s="152"/>
      <c r="E20" s="152" t="s">
        <v>222</v>
      </c>
      <c r="F20" s="150">
        <v>8452</v>
      </c>
      <c r="G20" s="153">
        <f t="shared" si="2"/>
        <v>35.411429529076585</v>
      </c>
    </row>
    <row r="21" spans="1:7" ht="12.75">
      <c r="A21" s="149" t="s">
        <v>223</v>
      </c>
      <c r="B21" s="150">
        <v>802</v>
      </c>
      <c r="C21" s="151">
        <f t="shared" si="1"/>
        <v>3.360147477794537</v>
      </c>
      <c r="D21" s="152"/>
      <c r="E21" s="152" t="s">
        <v>224</v>
      </c>
      <c r="F21" s="150">
        <v>4919</v>
      </c>
      <c r="G21" s="153">
        <f t="shared" si="2"/>
        <v>20.60918384447796</v>
      </c>
    </row>
    <row r="22" spans="1:7" ht="12.75">
      <c r="A22" s="149" t="s">
        <v>225</v>
      </c>
      <c r="B22" s="150">
        <v>1274</v>
      </c>
      <c r="C22" s="151">
        <f t="shared" si="1"/>
        <v>5.337690631808279</v>
      </c>
      <c r="D22" s="152"/>
      <c r="E22" s="152" t="s">
        <v>226</v>
      </c>
      <c r="F22" s="150">
        <v>8114</v>
      </c>
      <c r="G22" s="153">
        <f t="shared" si="2"/>
        <v>33.99530752471929</v>
      </c>
    </row>
    <row r="23" spans="1:7" ht="12.75">
      <c r="A23" s="149" t="s">
        <v>227</v>
      </c>
      <c r="B23" s="150">
        <v>1111</v>
      </c>
      <c r="C23" s="151">
        <f t="shared" si="1"/>
        <v>4.654767890062008</v>
      </c>
      <c r="D23" s="152"/>
      <c r="E23" s="152" t="s">
        <v>228</v>
      </c>
      <c r="F23" s="150">
        <v>6209</v>
      </c>
      <c r="G23" s="153">
        <f t="shared" si="2"/>
        <v>26.01390983743925</v>
      </c>
    </row>
    <row r="24" spans="1:7" ht="12.75">
      <c r="A24" s="149" t="s">
        <v>229</v>
      </c>
      <c r="B24" s="150">
        <v>505</v>
      </c>
      <c r="C24" s="151">
        <f t="shared" si="1"/>
        <v>2.115803586391822</v>
      </c>
      <c r="D24" s="152"/>
      <c r="E24" s="152" t="s">
        <v>230</v>
      </c>
      <c r="F24" s="150">
        <v>1421</v>
      </c>
      <c r="G24" s="153">
        <f t="shared" si="2"/>
        <v>5.953578012401541</v>
      </c>
    </row>
    <row r="25" spans="1:7" ht="12.75">
      <c r="A25" s="149"/>
      <c r="B25" s="145"/>
      <c r="C25" s="154"/>
      <c r="D25" s="152"/>
      <c r="E25" s="152" t="s">
        <v>231</v>
      </c>
      <c r="F25" s="150">
        <v>405</v>
      </c>
      <c r="G25" s="153">
        <f t="shared" si="2"/>
        <v>1.6968325791855203</v>
      </c>
    </row>
    <row r="26" spans="1:7" ht="12.75">
      <c r="A26" s="149" t="s">
        <v>232</v>
      </c>
      <c r="B26" s="155">
        <v>37.7</v>
      </c>
      <c r="C26" s="156" t="s">
        <v>61</v>
      </c>
      <c r="D26" s="152"/>
      <c r="E26" s="157" t="s">
        <v>233</v>
      </c>
      <c r="F26" s="150">
        <v>844</v>
      </c>
      <c r="G26" s="153">
        <f t="shared" si="2"/>
        <v>3.536115300821183</v>
      </c>
    </row>
    <row r="27" spans="1:7" ht="12.75">
      <c r="A27" s="149"/>
      <c r="B27" s="145"/>
      <c r="C27" s="154"/>
      <c r="D27" s="152"/>
      <c r="E27" s="158" t="s">
        <v>234</v>
      </c>
      <c r="F27" s="150">
        <v>349</v>
      </c>
      <c r="G27" s="153">
        <f t="shared" si="2"/>
        <v>1.4622088151499917</v>
      </c>
    </row>
    <row r="28" spans="1:7" ht="12.75">
      <c r="A28" s="149" t="s">
        <v>62</v>
      </c>
      <c r="B28" s="150">
        <v>17175</v>
      </c>
      <c r="C28" s="151">
        <f aca="true" t="shared" si="3" ref="C28:C35">B28*100/B$7</f>
        <v>71.95827048768226</v>
      </c>
      <c r="D28" s="152"/>
      <c r="E28" s="152" t="s">
        <v>235</v>
      </c>
      <c r="F28" s="150">
        <v>118</v>
      </c>
      <c r="G28" s="153">
        <f t="shared" si="2"/>
        <v>0.49438578850343556</v>
      </c>
    </row>
    <row r="29" spans="1:7" ht="12.75">
      <c r="A29" s="149" t="s">
        <v>236</v>
      </c>
      <c r="B29" s="150">
        <v>7946</v>
      </c>
      <c r="C29" s="151">
        <f t="shared" si="3"/>
        <v>33.2914362326127</v>
      </c>
      <c r="D29" s="152"/>
      <c r="E29" s="152" t="s">
        <v>237</v>
      </c>
      <c r="F29" s="150">
        <v>0</v>
      </c>
      <c r="G29" s="153">
        <f t="shared" si="2"/>
        <v>0</v>
      </c>
    </row>
    <row r="30" spans="1:7" ht="12.75">
      <c r="A30" s="149" t="s">
        <v>238</v>
      </c>
      <c r="B30" s="150">
        <v>9229</v>
      </c>
      <c r="C30" s="151">
        <f t="shared" si="3"/>
        <v>38.666834255069546</v>
      </c>
      <c r="D30" s="152"/>
      <c r="E30" s="152" t="s">
        <v>239</v>
      </c>
      <c r="F30" s="150">
        <v>118</v>
      </c>
      <c r="G30" s="153">
        <f t="shared" si="2"/>
        <v>0.49438578850343556</v>
      </c>
    </row>
    <row r="31" spans="1:7" ht="12.75">
      <c r="A31" s="149" t="s">
        <v>240</v>
      </c>
      <c r="B31" s="150">
        <v>16560</v>
      </c>
      <c r="C31" s="151">
        <f t="shared" si="3"/>
        <v>69.3815987933635</v>
      </c>
      <c r="D31" s="152"/>
      <c r="E31" s="152"/>
      <c r="F31" s="145"/>
      <c r="G31" s="146"/>
    </row>
    <row r="32" spans="1:7" ht="12.75">
      <c r="A32" s="149" t="s">
        <v>241</v>
      </c>
      <c r="B32" s="150">
        <v>3348</v>
      </c>
      <c r="C32" s="151">
        <f t="shared" si="3"/>
        <v>14.027149321266968</v>
      </c>
      <c r="D32" s="152"/>
      <c r="E32" s="143" t="s">
        <v>242</v>
      </c>
      <c r="F32" s="147"/>
      <c r="G32" s="159"/>
    </row>
    <row r="33" spans="1:7" ht="12.75">
      <c r="A33" s="149" t="s">
        <v>243</v>
      </c>
      <c r="B33" s="150">
        <v>2890</v>
      </c>
      <c r="C33" s="151">
        <f t="shared" si="3"/>
        <v>12.108262108262108</v>
      </c>
      <c r="D33" s="152"/>
      <c r="E33" s="143" t="s">
        <v>244</v>
      </c>
      <c r="F33" s="141">
        <v>8452</v>
      </c>
      <c r="G33" s="148">
        <v>100</v>
      </c>
    </row>
    <row r="34" spans="1:7" ht="12.75">
      <c r="A34" s="149" t="s">
        <v>236</v>
      </c>
      <c r="B34" s="150">
        <v>1174</v>
      </c>
      <c r="C34" s="151">
        <f t="shared" si="3"/>
        <v>4.9187196246019775</v>
      </c>
      <c r="D34" s="152"/>
      <c r="E34" s="152" t="s">
        <v>245</v>
      </c>
      <c r="F34" s="150">
        <v>6379</v>
      </c>
      <c r="G34" s="153">
        <f aca="true" t="shared" si="4" ref="G34:G42">F34*100/F$33</f>
        <v>75.47326076668244</v>
      </c>
    </row>
    <row r="35" spans="1:7" ht="12.75">
      <c r="A35" s="149" t="s">
        <v>238</v>
      </c>
      <c r="B35" s="150">
        <v>1716</v>
      </c>
      <c r="C35" s="151">
        <f t="shared" si="3"/>
        <v>7.189542483660131</v>
      </c>
      <c r="D35" s="152"/>
      <c r="E35" s="152" t="s">
        <v>246</v>
      </c>
      <c r="F35" s="150">
        <v>3430</v>
      </c>
      <c r="G35" s="153">
        <f t="shared" si="4"/>
        <v>40.582110743019406</v>
      </c>
    </row>
    <row r="36" spans="1:7" ht="12.75">
      <c r="A36" s="149"/>
      <c r="B36" s="145"/>
      <c r="C36" s="154"/>
      <c r="D36" s="152"/>
      <c r="E36" s="152" t="s">
        <v>247</v>
      </c>
      <c r="F36" s="150">
        <v>4919</v>
      </c>
      <c r="G36" s="153">
        <f t="shared" si="4"/>
        <v>58.19924278277331</v>
      </c>
    </row>
    <row r="37" spans="1:7" ht="12.75">
      <c r="A37" s="160" t="s">
        <v>248</v>
      </c>
      <c r="B37" s="145"/>
      <c r="C37" s="154"/>
      <c r="D37" s="152"/>
      <c r="E37" s="152" t="s">
        <v>246</v>
      </c>
      <c r="F37" s="150">
        <v>2712</v>
      </c>
      <c r="G37" s="153">
        <f t="shared" si="4"/>
        <v>32.08707998106957</v>
      </c>
    </row>
    <row r="38" spans="1:7" ht="12.75">
      <c r="A38" s="161" t="s">
        <v>249</v>
      </c>
      <c r="B38" s="150">
        <v>22911</v>
      </c>
      <c r="C38" s="151">
        <f aca="true" t="shared" si="5" ref="C38:C54">B38*100/B$7</f>
        <v>95.9904474610357</v>
      </c>
      <c r="D38" s="152"/>
      <c r="E38" s="152" t="s">
        <v>250</v>
      </c>
      <c r="F38" s="150">
        <v>1124</v>
      </c>
      <c r="G38" s="153">
        <f t="shared" si="4"/>
        <v>13.298627543776622</v>
      </c>
    </row>
    <row r="39" spans="1:7" ht="12.75">
      <c r="A39" s="149" t="s">
        <v>251</v>
      </c>
      <c r="B39" s="150">
        <v>14030</v>
      </c>
      <c r="C39" s="151">
        <f t="shared" si="5"/>
        <v>58.78163231104408</v>
      </c>
      <c r="D39" s="152"/>
      <c r="E39" s="152" t="s">
        <v>246</v>
      </c>
      <c r="F39" s="150">
        <v>601</v>
      </c>
      <c r="G39" s="153">
        <f t="shared" si="4"/>
        <v>7.110743019403691</v>
      </c>
    </row>
    <row r="40" spans="1:7" ht="12.75">
      <c r="A40" s="149" t="s">
        <v>252</v>
      </c>
      <c r="B40" s="150">
        <v>7788</v>
      </c>
      <c r="C40" s="151">
        <f t="shared" si="5"/>
        <v>32.629462041226745</v>
      </c>
      <c r="D40" s="152"/>
      <c r="E40" s="152" t="s">
        <v>253</v>
      </c>
      <c r="F40" s="150">
        <v>2073</v>
      </c>
      <c r="G40" s="153">
        <f t="shared" si="4"/>
        <v>24.526739233317556</v>
      </c>
    </row>
    <row r="41" spans="1:7" ht="12.75">
      <c r="A41" s="149" t="s">
        <v>254</v>
      </c>
      <c r="B41" s="150">
        <v>31</v>
      </c>
      <c r="C41" s="151">
        <f t="shared" si="5"/>
        <v>0.1298810122339534</v>
      </c>
      <c r="D41" s="152"/>
      <c r="E41" s="152" t="s">
        <v>255</v>
      </c>
      <c r="F41" s="150">
        <v>1720</v>
      </c>
      <c r="G41" s="153">
        <f t="shared" si="4"/>
        <v>20.35021296734501</v>
      </c>
    </row>
    <row r="42" spans="1:7" ht="12.75">
      <c r="A42" s="149" t="s">
        <v>256</v>
      </c>
      <c r="B42" s="150">
        <v>682</v>
      </c>
      <c r="C42" s="151">
        <f t="shared" si="5"/>
        <v>2.8573822691469752</v>
      </c>
      <c r="D42" s="152"/>
      <c r="E42" s="152" t="s">
        <v>257</v>
      </c>
      <c r="F42" s="150">
        <v>829</v>
      </c>
      <c r="G42" s="153">
        <f t="shared" si="4"/>
        <v>9.808329389493611</v>
      </c>
    </row>
    <row r="43" spans="1:7" ht="12.75">
      <c r="A43" s="149" t="s">
        <v>258</v>
      </c>
      <c r="B43" s="150">
        <v>198</v>
      </c>
      <c r="C43" s="151">
        <f t="shared" si="5"/>
        <v>0.8295625942684767</v>
      </c>
      <c r="D43" s="152"/>
      <c r="E43" s="152"/>
      <c r="F43" s="145"/>
      <c r="G43" s="146"/>
    </row>
    <row r="44" spans="1:7" ht="12.75">
      <c r="A44" s="149" t="s">
        <v>259</v>
      </c>
      <c r="B44" s="150">
        <v>178</v>
      </c>
      <c r="C44" s="151">
        <f t="shared" si="5"/>
        <v>0.7457683928272164</v>
      </c>
      <c r="D44" s="152"/>
      <c r="E44" s="152" t="s">
        <v>260</v>
      </c>
      <c r="F44" s="150">
        <v>3646</v>
      </c>
      <c r="G44" s="162">
        <f>F44*100/F33</f>
        <v>43.13771888310459</v>
      </c>
    </row>
    <row r="45" spans="1:7" ht="12.75">
      <c r="A45" s="149" t="s">
        <v>261</v>
      </c>
      <c r="B45" s="150">
        <v>144</v>
      </c>
      <c r="C45" s="151">
        <f t="shared" si="5"/>
        <v>0.6033182503770739</v>
      </c>
      <c r="D45" s="152"/>
      <c r="E45" s="152" t="s">
        <v>262</v>
      </c>
      <c r="F45" s="150">
        <v>2136</v>
      </c>
      <c r="G45" s="162">
        <f>F45*100/F33</f>
        <v>25.272124940842403</v>
      </c>
    </row>
    <row r="46" spans="1:7" ht="12.75">
      <c r="A46" s="149" t="s">
        <v>263</v>
      </c>
      <c r="B46" s="150">
        <v>47</v>
      </c>
      <c r="C46" s="151">
        <f t="shared" si="5"/>
        <v>0.19691637338696164</v>
      </c>
      <c r="D46" s="152"/>
      <c r="E46" s="152"/>
      <c r="F46" s="145"/>
      <c r="G46" s="146"/>
    </row>
    <row r="47" spans="1:7" ht="12.75">
      <c r="A47" s="149" t="s">
        <v>264</v>
      </c>
      <c r="B47" s="150">
        <v>58</v>
      </c>
      <c r="C47" s="151">
        <f t="shared" si="5"/>
        <v>0.24300318417965477</v>
      </c>
      <c r="D47" s="152"/>
      <c r="E47" s="152" t="s">
        <v>265</v>
      </c>
      <c r="F47" s="163">
        <v>2.81</v>
      </c>
      <c r="G47" s="164" t="s">
        <v>61</v>
      </c>
    </row>
    <row r="48" spans="1:7" ht="12.75">
      <c r="A48" s="149" t="s">
        <v>266</v>
      </c>
      <c r="B48" s="150">
        <v>27</v>
      </c>
      <c r="C48" s="151">
        <f t="shared" si="5"/>
        <v>0.11312217194570136</v>
      </c>
      <c r="D48" s="152"/>
      <c r="E48" s="152" t="s">
        <v>267</v>
      </c>
      <c r="F48" s="163">
        <v>3.27</v>
      </c>
      <c r="G48" s="164" t="s">
        <v>61</v>
      </c>
    </row>
    <row r="49" spans="1:7" ht="14.25">
      <c r="A49" s="149" t="s">
        <v>268</v>
      </c>
      <c r="B49" s="150">
        <v>30</v>
      </c>
      <c r="C49" s="151">
        <f t="shared" si="5"/>
        <v>0.1256913021618904</v>
      </c>
      <c r="D49" s="152"/>
      <c r="E49" s="152"/>
      <c r="F49" s="145"/>
      <c r="G49" s="146"/>
    </row>
    <row r="50" spans="1:7" ht="12.75">
      <c r="A50" s="149" t="s">
        <v>269</v>
      </c>
      <c r="B50" s="150">
        <v>7</v>
      </c>
      <c r="C50" s="151">
        <f t="shared" si="5"/>
        <v>0.02932797050444109</v>
      </c>
      <c r="D50" s="152"/>
      <c r="E50" s="143" t="s">
        <v>270</v>
      </c>
      <c r="F50" s="147"/>
      <c r="G50" s="159"/>
    </row>
    <row r="51" spans="1:7" ht="12.75">
      <c r="A51" s="149" t="s">
        <v>271</v>
      </c>
      <c r="B51" s="150">
        <v>1</v>
      </c>
      <c r="C51" s="151">
        <f t="shared" si="5"/>
        <v>0.004189710072063013</v>
      </c>
      <c r="D51" s="152"/>
      <c r="E51" s="143" t="s">
        <v>272</v>
      </c>
      <c r="F51" s="141">
        <v>8615</v>
      </c>
      <c r="G51" s="148">
        <v>100</v>
      </c>
    </row>
    <row r="52" spans="1:7" ht="12.75">
      <c r="A52" s="149" t="s">
        <v>273</v>
      </c>
      <c r="B52" s="150">
        <v>1</v>
      </c>
      <c r="C52" s="151">
        <f t="shared" si="5"/>
        <v>0.004189710072063013</v>
      </c>
      <c r="D52" s="152"/>
      <c r="E52" s="152" t="s">
        <v>274</v>
      </c>
      <c r="F52" s="150">
        <v>8452</v>
      </c>
      <c r="G52" s="153">
        <f>F52*100/F$51</f>
        <v>98.10795124782356</v>
      </c>
    </row>
    <row r="53" spans="1:7" ht="12.75">
      <c r="A53" s="149" t="s">
        <v>275</v>
      </c>
      <c r="B53" s="150">
        <v>3</v>
      </c>
      <c r="C53" s="151">
        <f t="shared" si="5"/>
        <v>0.01256913021618904</v>
      </c>
      <c r="D53" s="152"/>
      <c r="E53" s="152" t="s">
        <v>276</v>
      </c>
      <c r="F53" s="150">
        <v>163</v>
      </c>
      <c r="G53" s="153">
        <f>F53*100/F$51</f>
        <v>1.8920487521764364</v>
      </c>
    </row>
    <row r="54" spans="1:7" ht="14.25">
      <c r="A54" s="149" t="s">
        <v>277</v>
      </c>
      <c r="B54" s="150">
        <v>2</v>
      </c>
      <c r="C54" s="151">
        <f t="shared" si="5"/>
        <v>0.008379420144126026</v>
      </c>
      <c r="D54" s="152"/>
      <c r="E54" s="152" t="s">
        <v>278</v>
      </c>
      <c r="F54" s="150">
        <v>10</v>
      </c>
      <c r="G54" s="153">
        <f>F54*100/F$51</f>
        <v>0.11607661056297155</v>
      </c>
    </row>
    <row r="55" spans="1:7" ht="12.75">
      <c r="A55" s="149" t="s">
        <v>279</v>
      </c>
      <c r="B55" s="150">
        <v>373</v>
      </c>
      <c r="C55" s="151">
        <f>B55*100/B$7</f>
        <v>1.5627618568795039</v>
      </c>
      <c r="D55" s="152"/>
      <c r="E55" s="152"/>
      <c r="F55" s="145"/>
      <c r="G55" s="146"/>
    </row>
    <row r="56" spans="1:7" ht="12.75">
      <c r="A56" s="149" t="s">
        <v>280</v>
      </c>
      <c r="B56" s="165">
        <v>957</v>
      </c>
      <c r="C56" s="166">
        <f>B56*100/B$7</f>
        <v>4.009552538964304</v>
      </c>
      <c r="D56" s="152"/>
      <c r="E56" s="152" t="s">
        <v>281</v>
      </c>
      <c r="F56" s="167">
        <v>0.6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282</v>
      </c>
      <c r="F57" s="167">
        <v>2.4</v>
      </c>
      <c r="G57" s="164" t="s">
        <v>61</v>
      </c>
    </row>
    <row r="58" spans="1:7" ht="12.75">
      <c r="A58" s="168" t="s">
        <v>283</v>
      </c>
      <c r="B58" s="165"/>
      <c r="C58" s="166"/>
      <c r="D58" s="152"/>
      <c r="E58" s="152"/>
      <c r="F58" s="145"/>
      <c r="G58" s="146"/>
    </row>
    <row r="59" spans="1:7" ht="14.25">
      <c r="A59" s="169" t="s">
        <v>284</v>
      </c>
      <c r="B59" s="165"/>
      <c r="C59" s="166"/>
      <c r="D59" s="152"/>
      <c r="E59" s="143" t="s">
        <v>285</v>
      </c>
      <c r="F59" s="147"/>
      <c r="G59" s="159"/>
    </row>
    <row r="60" spans="1:7" ht="12.75">
      <c r="A60" s="149" t="s">
        <v>286</v>
      </c>
      <c r="B60" s="165">
        <v>14496</v>
      </c>
      <c r="C60" s="166">
        <f>B60*100/B7</f>
        <v>60.73403720462544</v>
      </c>
      <c r="D60" s="152"/>
      <c r="E60" s="143" t="s">
        <v>287</v>
      </c>
      <c r="F60" s="141">
        <v>8452</v>
      </c>
      <c r="G60" s="148">
        <v>100</v>
      </c>
    </row>
    <row r="61" spans="1:7" ht="12.75">
      <c r="A61" s="149" t="s">
        <v>288</v>
      </c>
      <c r="B61" s="165">
        <v>8416</v>
      </c>
      <c r="C61" s="166">
        <f>B61*100/B7</f>
        <v>35.26059996648232</v>
      </c>
      <c r="D61" s="152"/>
      <c r="E61" s="152" t="s">
        <v>289</v>
      </c>
      <c r="F61" s="170">
        <v>6598</v>
      </c>
      <c r="G61" s="153">
        <f>F61*100/F$60</f>
        <v>78.06436346426881</v>
      </c>
    </row>
    <row r="62" spans="1:7" ht="12.75">
      <c r="A62" s="149" t="s">
        <v>290</v>
      </c>
      <c r="B62" s="165">
        <v>149</v>
      </c>
      <c r="C62" s="166">
        <f>B62*100/B7</f>
        <v>0.6242668007373889</v>
      </c>
      <c r="D62" s="152"/>
      <c r="E62" s="152" t="s">
        <v>291</v>
      </c>
      <c r="F62" s="170">
        <v>1854</v>
      </c>
      <c r="G62" s="153">
        <f>F62*100/F$60</f>
        <v>21.935636535731188</v>
      </c>
    </row>
    <row r="63" spans="1:7" ht="12.75">
      <c r="A63" s="149" t="s">
        <v>292</v>
      </c>
      <c r="B63" s="165">
        <v>868</v>
      </c>
      <c r="C63" s="166">
        <f>B63*100/B7</f>
        <v>3.6366683425506956</v>
      </c>
      <c r="D63" s="152"/>
      <c r="E63" s="152"/>
      <c r="F63" s="145"/>
      <c r="G63" s="146"/>
    </row>
    <row r="64" spans="1:7" ht="12.75">
      <c r="A64" s="149" t="s">
        <v>293</v>
      </c>
      <c r="B64" s="165">
        <v>28</v>
      </c>
      <c r="C64" s="166">
        <f>B64*100/B7</f>
        <v>0.11731188201776437</v>
      </c>
      <c r="D64" s="152"/>
      <c r="E64" s="152" t="s">
        <v>294</v>
      </c>
      <c r="F64" s="163">
        <v>2.97</v>
      </c>
      <c r="G64" s="164" t="s">
        <v>61</v>
      </c>
    </row>
    <row r="65" spans="1:7" ht="13.5" thickBot="1">
      <c r="A65" s="171" t="s">
        <v>295</v>
      </c>
      <c r="B65" s="172">
        <v>934</v>
      </c>
      <c r="C65" s="173">
        <f>B65*100/B7</f>
        <v>3.9131892073068544</v>
      </c>
      <c r="D65" s="174"/>
      <c r="E65" s="174" t="s">
        <v>296</v>
      </c>
      <c r="F65" s="175">
        <v>2.24</v>
      </c>
      <c r="G65" s="176" t="s">
        <v>61</v>
      </c>
    </row>
    <row r="66" ht="13.5" thickTop="1"/>
    <row r="67" ht="12.75">
      <c r="A67" s="123" t="s">
        <v>297</v>
      </c>
    </row>
    <row r="68" ht="12.75">
      <c r="A68" s="123" t="s">
        <v>298</v>
      </c>
    </row>
    <row r="69" ht="12.75">
      <c r="A69" s="123" t="s">
        <v>299</v>
      </c>
    </row>
    <row r="70" ht="12.75">
      <c r="A70" s="123" t="s">
        <v>300</v>
      </c>
    </row>
    <row r="71" ht="12.75">
      <c r="A71" s="123" t="s">
        <v>301</v>
      </c>
    </row>
    <row r="73" ht="12.75">
      <c r="A73" s="123" t="s">
        <v>402</v>
      </c>
    </row>
    <row r="74" ht="12.75">
      <c r="A74" s="123" t="s">
        <v>302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23868</v>
      </c>
      <c r="G9" s="33">
        <f>(F9/$F$9)*100</f>
        <v>100</v>
      </c>
    </row>
    <row r="10" spans="1:7" ht="12.75">
      <c r="A10" s="29" t="s">
        <v>69</v>
      </c>
      <c r="B10" s="93">
        <v>6865</v>
      </c>
      <c r="C10" s="33">
        <f aca="true" t="shared" si="0" ref="C10:C15">(B10/$B$10)*100</f>
        <v>100</v>
      </c>
      <c r="E10" s="34" t="s">
        <v>70</v>
      </c>
      <c r="F10" s="97">
        <v>19614</v>
      </c>
      <c r="G10" s="84">
        <f aca="true" t="shared" si="1" ref="G10:G16">(F10/$F$9)*100</f>
        <v>82.17697335344394</v>
      </c>
    </row>
    <row r="11" spans="1:8" ht="12.75">
      <c r="A11" s="36" t="s">
        <v>71</v>
      </c>
      <c r="B11" s="98">
        <v>616</v>
      </c>
      <c r="C11" s="35">
        <f t="shared" si="0"/>
        <v>8.97305171158048</v>
      </c>
      <c r="E11" s="34" t="s">
        <v>72</v>
      </c>
      <c r="F11" s="97">
        <v>19272</v>
      </c>
      <c r="G11" s="84">
        <f t="shared" si="1"/>
        <v>80.74409250879839</v>
      </c>
      <c r="H11" s="15" t="s">
        <v>50</v>
      </c>
    </row>
    <row r="12" spans="1:8" ht="12.75">
      <c r="A12" s="36" t="s">
        <v>73</v>
      </c>
      <c r="B12" s="98">
        <v>338</v>
      </c>
      <c r="C12" s="35">
        <f t="shared" si="0"/>
        <v>4.92352512745812</v>
      </c>
      <c r="E12" s="34" t="s">
        <v>74</v>
      </c>
      <c r="F12" s="97">
        <v>11181</v>
      </c>
      <c r="G12" s="84">
        <f t="shared" si="1"/>
        <v>46.84514831573655</v>
      </c>
      <c r="H12" s="15" t="s">
        <v>50</v>
      </c>
    </row>
    <row r="13" spans="1:7" ht="12.75">
      <c r="A13" s="36" t="s">
        <v>75</v>
      </c>
      <c r="B13" s="98">
        <v>3295</v>
      </c>
      <c r="C13" s="35">
        <f t="shared" si="0"/>
        <v>47.99708667152222</v>
      </c>
      <c r="E13" s="34" t="s">
        <v>76</v>
      </c>
      <c r="F13" s="97">
        <v>8091</v>
      </c>
      <c r="G13" s="84">
        <f t="shared" si="1"/>
        <v>33.898944193061844</v>
      </c>
    </row>
    <row r="14" spans="1:7" ht="12.75">
      <c r="A14" s="36" t="s">
        <v>77</v>
      </c>
      <c r="B14" s="98">
        <v>1232</v>
      </c>
      <c r="C14" s="35">
        <f t="shared" si="0"/>
        <v>17.94610342316096</v>
      </c>
      <c r="E14" s="34" t="s">
        <v>403</v>
      </c>
      <c r="F14" s="97">
        <v>342</v>
      </c>
      <c r="G14" s="84">
        <f t="shared" si="1"/>
        <v>1.4328808446455505</v>
      </c>
    </row>
    <row r="15" spans="1:7" ht="12.75">
      <c r="A15" s="36" t="s">
        <v>123</v>
      </c>
      <c r="B15" s="97">
        <v>1384</v>
      </c>
      <c r="C15" s="35">
        <f t="shared" si="0"/>
        <v>20.160233066278224</v>
      </c>
      <c r="E15" s="34" t="s">
        <v>78</v>
      </c>
      <c r="F15" s="97">
        <v>4254</v>
      </c>
      <c r="G15" s="84">
        <f t="shared" si="1"/>
        <v>17.82302664655606</v>
      </c>
    </row>
    <row r="16" spans="1:7" ht="12.75">
      <c r="A16" s="36"/>
      <c r="B16" s="93" t="s">
        <v>50</v>
      </c>
      <c r="C16" s="10"/>
      <c r="E16" s="34" t="s">
        <v>79</v>
      </c>
      <c r="F16" s="98">
        <v>1465</v>
      </c>
      <c r="G16" s="84">
        <f t="shared" si="1"/>
        <v>6.1379252555723145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2389</v>
      </c>
      <c r="G17" s="84">
        <f>(F17/$F$9)*100</f>
        <v>10.00921736215854</v>
      </c>
    </row>
    <row r="18" spans="1:7" ht="12.75">
      <c r="A18" s="29" t="s">
        <v>82</v>
      </c>
      <c r="B18" s="93">
        <v>15987</v>
      </c>
      <c r="C18" s="33">
        <f>(B18/$B$18)*100</f>
        <v>100</v>
      </c>
      <c r="E18" s="34" t="s">
        <v>83</v>
      </c>
      <c r="F18" s="97">
        <v>1865</v>
      </c>
      <c r="G18" s="84">
        <f>(F18/$F$9)*100</f>
        <v>7.81380928439752</v>
      </c>
    </row>
    <row r="19" spans="1:7" ht="12.75">
      <c r="A19" s="36" t="s">
        <v>84</v>
      </c>
      <c r="B19" s="97">
        <v>394</v>
      </c>
      <c r="C19" s="84">
        <f aca="true" t="shared" si="2" ref="C19:C25">(B19/$B$18)*100</f>
        <v>2.464502408206668</v>
      </c>
      <c r="E19" s="34"/>
      <c r="F19" s="97" t="s">
        <v>50</v>
      </c>
      <c r="G19" s="84"/>
    </row>
    <row r="20" spans="1:7" ht="12.75">
      <c r="A20" s="36" t="s">
        <v>85</v>
      </c>
      <c r="B20" s="97">
        <v>907</v>
      </c>
      <c r="C20" s="84">
        <f t="shared" si="2"/>
        <v>5.673359604678802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2957</v>
      </c>
      <c r="C21" s="84">
        <f t="shared" si="2"/>
        <v>18.496278226058674</v>
      </c>
      <c r="E21" s="38" t="s">
        <v>404</v>
      </c>
      <c r="F21" s="80">
        <v>4254</v>
      </c>
      <c r="G21" s="33">
        <f>(F21/$F$21)*100</f>
        <v>100</v>
      </c>
    </row>
    <row r="22" spans="1:7" ht="12.75">
      <c r="A22" s="36" t="s">
        <v>102</v>
      </c>
      <c r="B22" s="97">
        <v>2829</v>
      </c>
      <c r="C22" s="84">
        <f t="shared" si="2"/>
        <v>17.69562769750422</v>
      </c>
      <c r="E22" s="34" t="s">
        <v>103</v>
      </c>
      <c r="F22" s="97">
        <v>896</v>
      </c>
      <c r="G22" s="84">
        <f aca="true" t="shared" si="3" ref="G22:G27">(F22/$F$21)*100</f>
        <v>21.062529384109073</v>
      </c>
    </row>
    <row r="23" spans="1:7" ht="12.75">
      <c r="A23" s="36" t="s">
        <v>104</v>
      </c>
      <c r="B23" s="97">
        <v>783</v>
      </c>
      <c r="C23" s="84">
        <f t="shared" si="2"/>
        <v>4.8977294051416775</v>
      </c>
      <c r="E23" s="34" t="s">
        <v>105</v>
      </c>
      <c r="F23" s="97">
        <v>524</v>
      </c>
      <c r="G23" s="84">
        <f t="shared" si="3"/>
        <v>12.31781852374236</v>
      </c>
    </row>
    <row r="24" spans="1:7" ht="12.75">
      <c r="A24" s="36" t="s">
        <v>195</v>
      </c>
      <c r="B24" s="97">
        <v>4606</v>
      </c>
      <c r="C24" s="84">
        <f t="shared" si="2"/>
        <v>28.810908863451555</v>
      </c>
      <c r="E24" s="34" t="s">
        <v>106</v>
      </c>
      <c r="F24" s="97">
        <v>340</v>
      </c>
      <c r="G24" s="84">
        <f t="shared" si="3"/>
        <v>7.992477668077104</v>
      </c>
    </row>
    <row r="25" spans="1:7" ht="12.75">
      <c r="A25" s="36" t="s">
        <v>107</v>
      </c>
      <c r="B25" s="97">
        <v>3511</v>
      </c>
      <c r="C25" s="84">
        <f t="shared" si="2"/>
        <v>21.961593794958404</v>
      </c>
      <c r="E25" s="34" t="s">
        <v>108</v>
      </c>
      <c r="F25" s="97">
        <v>9</v>
      </c>
      <c r="G25" s="84">
        <f t="shared" si="3"/>
        <v>0.21156558533145275</v>
      </c>
    </row>
    <row r="26" spans="1:7" ht="12.75">
      <c r="A26" s="36"/>
      <c r="B26" s="93" t="s">
        <v>50</v>
      </c>
      <c r="C26" s="35"/>
      <c r="E26" s="34" t="s">
        <v>109</v>
      </c>
      <c r="F26" s="97">
        <v>2436</v>
      </c>
      <c r="G26" s="84">
        <f t="shared" si="3"/>
        <v>57.26375176304654</v>
      </c>
    </row>
    <row r="27" spans="1:7" ht="12.75">
      <c r="A27" s="36" t="s">
        <v>110</v>
      </c>
      <c r="B27" s="108">
        <v>91.9</v>
      </c>
      <c r="C27" s="37" t="s">
        <v>61</v>
      </c>
      <c r="E27" s="34" t="s">
        <v>111</v>
      </c>
      <c r="F27" s="97">
        <v>49</v>
      </c>
      <c r="G27" s="84">
        <f t="shared" si="3"/>
        <v>1.151857075693465</v>
      </c>
    </row>
    <row r="28" spans="1:7" ht="12.75">
      <c r="A28" s="36" t="s">
        <v>112</v>
      </c>
      <c r="B28" s="108">
        <v>50.8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113</v>
      </c>
      <c r="F29" s="97" t="s">
        <v>50</v>
      </c>
      <c r="G29" s="84"/>
    </row>
    <row r="30" spans="1:10" ht="12.75">
      <c r="A30" s="29" t="s">
        <v>114</v>
      </c>
      <c r="B30" s="93" t="s">
        <v>50</v>
      </c>
      <c r="C30" s="10"/>
      <c r="E30" s="31" t="s">
        <v>115</v>
      </c>
      <c r="F30" s="80">
        <v>22086</v>
      </c>
      <c r="G30" s="33">
        <f>(F30/$F$30)*100</f>
        <v>100</v>
      </c>
      <c r="J30" s="39"/>
    </row>
    <row r="31" spans="1:10" ht="12.75">
      <c r="A31" s="95" t="s">
        <v>96</v>
      </c>
      <c r="B31" s="93">
        <v>18157</v>
      </c>
      <c r="C31" s="33">
        <f>(B31/$B$31)*100</f>
        <v>100</v>
      </c>
      <c r="E31" s="34" t="s">
        <v>116</v>
      </c>
      <c r="F31" s="97">
        <v>17938</v>
      </c>
      <c r="G31" s="101">
        <f>(F31/$F$30)*100</f>
        <v>81.21887168341935</v>
      </c>
      <c r="J31" s="39"/>
    </row>
    <row r="32" spans="1:10" ht="12.75">
      <c r="A32" s="36" t="s">
        <v>117</v>
      </c>
      <c r="B32" s="97">
        <v>4690</v>
      </c>
      <c r="C32" s="10">
        <f>(B32/$B$31)*100</f>
        <v>25.830258302583026</v>
      </c>
      <c r="E32" s="34" t="s">
        <v>118</v>
      </c>
      <c r="F32" s="97">
        <v>4148</v>
      </c>
      <c r="G32" s="101">
        <f aca="true" t="shared" si="4" ref="G32:G39">(F32/$F$30)*100</f>
        <v>18.781128316580638</v>
      </c>
      <c r="J32" s="39"/>
    </row>
    <row r="33" spans="1:10" ht="12.75">
      <c r="A33" s="36" t="s">
        <v>119</v>
      </c>
      <c r="B33" s="97">
        <v>10550</v>
      </c>
      <c r="C33" s="10">
        <f aca="true" t="shared" si="5" ref="C33:C38">(B33/$B$31)*100</f>
        <v>58.10431238640744</v>
      </c>
      <c r="E33" s="34" t="s">
        <v>120</v>
      </c>
      <c r="F33" s="97">
        <v>1393</v>
      </c>
      <c r="G33" s="101">
        <f t="shared" si="4"/>
        <v>6.307162908629901</v>
      </c>
      <c r="J33" s="39"/>
    </row>
    <row r="34" spans="1:7" ht="12.75">
      <c r="A34" s="36" t="s">
        <v>121</v>
      </c>
      <c r="B34" s="97">
        <v>400</v>
      </c>
      <c r="C34" s="10">
        <f t="shared" si="5"/>
        <v>2.203007104697913</v>
      </c>
      <c r="E34" s="34" t="s">
        <v>122</v>
      </c>
      <c r="F34" s="97">
        <v>1008</v>
      </c>
      <c r="G34" s="101">
        <f t="shared" si="4"/>
        <v>4.5639771801141</v>
      </c>
    </row>
    <row r="35" spans="1:7" ht="12.75">
      <c r="A35" s="36" t="s">
        <v>124</v>
      </c>
      <c r="B35" s="97">
        <v>1184</v>
      </c>
      <c r="C35" s="10">
        <f t="shared" si="5"/>
        <v>6.520901029905822</v>
      </c>
      <c r="E35" s="34" t="s">
        <v>120</v>
      </c>
      <c r="F35" s="97">
        <v>355</v>
      </c>
      <c r="G35" s="101">
        <f t="shared" si="4"/>
        <v>1.6073530743457396</v>
      </c>
    </row>
    <row r="36" spans="1:7" ht="12.75">
      <c r="A36" s="36" t="s">
        <v>97</v>
      </c>
      <c r="B36" s="97">
        <v>955</v>
      </c>
      <c r="C36" s="10">
        <f t="shared" si="5"/>
        <v>5.259679462466266</v>
      </c>
      <c r="E36" s="34" t="s">
        <v>126</v>
      </c>
      <c r="F36" s="97">
        <v>2480</v>
      </c>
      <c r="G36" s="101">
        <f t="shared" si="4"/>
        <v>11.228832744725164</v>
      </c>
    </row>
    <row r="37" spans="1:7" ht="12.75">
      <c r="A37" s="36" t="s">
        <v>125</v>
      </c>
      <c r="B37" s="97">
        <v>1333</v>
      </c>
      <c r="C37" s="10">
        <f t="shared" si="5"/>
        <v>7.341521176405793</v>
      </c>
      <c r="E37" s="34" t="s">
        <v>120</v>
      </c>
      <c r="F37" s="97">
        <v>938</v>
      </c>
      <c r="G37" s="101">
        <f t="shared" si="4"/>
        <v>4.247034320383953</v>
      </c>
    </row>
    <row r="38" spans="1:7" ht="12.75">
      <c r="A38" s="36" t="s">
        <v>97</v>
      </c>
      <c r="B38" s="97">
        <v>901</v>
      </c>
      <c r="C38" s="10">
        <f t="shared" si="5"/>
        <v>4.962273503332048</v>
      </c>
      <c r="E38" s="34" t="s">
        <v>59</v>
      </c>
      <c r="F38" s="97">
        <v>326</v>
      </c>
      <c r="G38" s="101">
        <f t="shared" si="4"/>
        <v>1.476048175314679</v>
      </c>
    </row>
    <row r="39" spans="1:7" ht="12.75">
      <c r="A39" s="36"/>
      <c r="B39" s="97" t="s">
        <v>50</v>
      </c>
      <c r="C39" s="10"/>
      <c r="E39" s="34" t="s">
        <v>120</v>
      </c>
      <c r="F39" s="97">
        <v>39</v>
      </c>
      <c r="G39" s="101">
        <f t="shared" si="4"/>
        <v>0.17658245042108123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127</v>
      </c>
      <c r="F41" s="97" t="s">
        <v>50</v>
      </c>
      <c r="G41" s="101"/>
    </row>
    <row r="42" spans="1:9" ht="12.75">
      <c r="A42" s="96" t="s">
        <v>100</v>
      </c>
      <c r="B42" s="100">
        <v>406</v>
      </c>
      <c r="C42" s="33">
        <f>(B42/$B$42)*100</f>
        <v>100</v>
      </c>
      <c r="E42" s="31" t="s">
        <v>68</v>
      </c>
      <c r="F42" s="80">
        <v>23868</v>
      </c>
      <c r="G42" s="99">
        <f>(F42/$F$42)*100</f>
        <v>100</v>
      </c>
      <c r="I42" s="39"/>
    </row>
    <row r="43" spans="1:7" ht="12.75">
      <c r="A43" s="36" t="s">
        <v>101</v>
      </c>
      <c r="B43" s="98">
        <v>139</v>
      </c>
      <c r="C43" s="102">
        <f>(B43/$B$42)*100</f>
        <v>34.23645320197045</v>
      </c>
      <c r="E43" s="60" t="s">
        <v>405</v>
      </c>
      <c r="F43" s="106">
        <v>26547</v>
      </c>
      <c r="G43" s="107">
        <f aca="true" t="shared" si="6" ref="G43:G71">(F43/$F$42)*100</f>
        <v>111.22423328305682</v>
      </c>
    </row>
    <row r="44" spans="1:7" ht="12.75">
      <c r="A44" s="36"/>
      <c r="B44" s="93" t="s">
        <v>50</v>
      </c>
      <c r="C44" s="10"/>
      <c r="E44" s="1" t="s">
        <v>128</v>
      </c>
      <c r="F44" s="97">
        <v>5</v>
      </c>
      <c r="G44" s="101">
        <f t="shared" si="6"/>
        <v>0.020948550360315066</v>
      </c>
    </row>
    <row r="45" spans="1:7" ht="14.25">
      <c r="A45" s="29" t="s">
        <v>129</v>
      </c>
      <c r="B45" s="93" t="s">
        <v>50</v>
      </c>
      <c r="C45" s="10"/>
      <c r="E45" s="1" t="s">
        <v>435</v>
      </c>
      <c r="F45" s="97">
        <v>128</v>
      </c>
      <c r="G45" s="101">
        <f t="shared" si="6"/>
        <v>0.5362828892240658</v>
      </c>
    </row>
    <row r="46" spans="1:7" ht="12.75">
      <c r="A46" s="29" t="s">
        <v>130</v>
      </c>
      <c r="B46" s="93">
        <v>17228</v>
      </c>
      <c r="C46" s="33">
        <f>(B46/$B$46)*100</f>
        <v>100</v>
      </c>
      <c r="E46" s="1" t="s">
        <v>131</v>
      </c>
      <c r="F46" s="97">
        <v>44</v>
      </c>
      <c r="G46" s="101">
        <f t="shared" si="6"/>
        <v>0.18434724317077258</v>
      </c>
    </row>
    <row r="47" spans="1:7" ht="12.75">
      <c r="A47" s="36" t="s">
        <v>132</v>
      </c>
      <c r="B47" s="97">
        <v>1597</v>
      </c>
      <c r="C47" s="10">
        <f>(B47/$B$46)*100</f>
        <v>9.269793359647085</v>
      </c>
      <c r="E47" s="1" t="s">
        <v>133</v>
      </c>
      <c r="F47" s="97">
        <v>214</v>
      </c>
      <c r="G47" s="101">
        <f t="shared" si="6"/>
        <v>0.8965979554214848</v>
      </c>
    </row>
    <row r="48" spans="1:7" ht="12.75">
      <c r="A48" s="36"/>
      <c r="B48" s="93" t="s">
        <v>50</v>
      </c>
      <c r="C48" s="10"/>
      <c r="E48" s="1" t="s">
        <v>134</v>
      </c>
      <c r="F48" s="97">
        <v>1434</v>
      </c>
      <c r="G48" s="101">
        <f t="shared" si="6"/>
        <v>6.008044243338361</v>
      </c>
    </row>
    <row r="49" spans="1:7" ht="14.25">
      <c r="A49" s="29" t="s">
        <v>135</v>
      </c>
      <c r="B49" s="93" t="s">
        <v>50</v>
      </c>
      <c r="C49" s="10"/>
      <c r="E49" s="1" t="s">
        <v>436</v>
      </c>
      <c r="F49" s="97">
        <v>266</v>
      </c>
      <c r="G49" s="101">
        <f t="shared" si="6"/>
        <v>1.1144628791687614</v>
      </c>
    </row>
    <row r="50" spans="1:7" ht="14.25">
      <c r="A50" s="29" t="s">
        <v>136</v>
      </c>
      <c r="B50" s="93" t="s">
        <v>50</v>
      </c>
      <c r="C50" s="10"/>
      <c r="E50" s="1" t="s">
        <v>0</v>
      </c>
      <c r="F50" s="97">
        <v>106</v>
      </c>
      <c r="G50" s="101">
        <f t="shared" si="6"/>
        <v>0.4441092676386794</v>
      </c>
    </row>
    <row r="51" spans="1:7" ht="12.75">
      <c r="A51" s="5" t="s">
        <v>137</v>
      </c>
      <c r="B51" s="93">
        <v>5423</v>
      </c>
      <c r="C51" s="33">
        <f>(B51/$B$51)*100</f>
        <v>100</v>
      </c>
      <c r="E51" s="1" t="s">
        <v>138</v>
      </c>
      <c r="F51" s="97">
        <v>2267</v>
      </c>
      <c r="G51" s="101">
        <f t="shared" si="6"/>
        <v>9.49807273336685</v>
      </c>
    </row>
    <row r="52" spans="1:7" ht="12.75">
      <c r="A52" s="4" t="s">
        <v>139</v>
      </c>
      <c r="B52" s="98">
        <v>344</v>
      </c>
      <c r="C52" s="10">
        <f>(B52/$B$51)*100</f>
        <v>6.343352387977134</v>
      </c>
      <c r="E52" s="1" t="s">
        <v>140</v>
      </c>
      <c r="F52" s="97">
        <v>154</v>
      </c>
      <c r="G52" s="101">
        <f t="shared" si="6"/>
        <v>0.6452153510977041</v>
      </c>
    </row>
    <row r="53" spans="1:7" ht="12.75">
      <c r="A53" s="4"/>
      <c r="B53" s="93" t="s">
        <v>50</v>
      </c>
      <c r="C53" s="10"/>
      <c r="E53" s="1" t="s">
        <v>141</v>
      </c>
      <c r="F53" s="97">
        <v>227</v>
      </c>
      <c r="G53" s="101">
        <f t="shared" si="6"/>
        <v>0.951064186358304</v>
      </c>
    </row>
    <row r="54" spans="1:7" ht="14.25">
      <c r="A54" s="5" t="s">
        <v>142</v>
      </c>
      <c r="B54" s="93">
        <v>13720</v>
      </c>
      <c r="C54" s="33">
        <f>(B54/$B$54)*100</f>
        <v>100</v>
      </c>
      <c r="E54" s="1" t="s">
        <v>1</v>
      </c>
      <c r="F54" s="97">
        <v>2828</v>
      </c>
      <c r="G54" s="101">
        <f t="shared" si="6"/>
        <v>11.848500083794201</v>
      </c>
    </row>
    <row r="55" spans="1:7" ht="12.75">
      <c r="A55" s="4" t="s">
        <v>139</v>
      </c>
      <c r="B55" s="98">
        <v>1761</v>
      </c>
      <c r="C55" s="10">
        <f>(B55/$B$54)*100</f>
        <v>12.835276967930028</v>
      </c>
      <c r="E55" s="1" t="s">
        <v>143</v>
      </c>
      <c r="F55" s="97">
        <v>2392</v>
      </c>
      <c r="G55" s="101">
        <f t="shared" si="6"/>
        <v>10.021786492374728</v>
      </c>
    </row>
    <row r="56" spans="1:7" ht="12.75">
      <c r="A56" s="4" t="s">
        <v>144</v>
      </c>
      <c r="B56" s="177">
        <v>67.8</v>
      </c>
      <c r="C56" s="37" t="s">
        <v>61</v>
      </c>
      <c r="E56" s="1" t="s">
        <v>145</v>
      </c>
      <c r="F56" s="97">
        <v>142</v>
      </c>
      <c r="G56" s="101">
        <f t="shared" si="6"/>
        <v>0.5949388302329479</v>
      </c>
    </row>
    <row r="57" spans="1:7" ht="12.75">
      <c r="A57" s="4" t="s">
        <v>146</v>
      </c>
      <c r="B57" s="98">
        <v>11959</v>
      </c>
      <c r="C57" s="10">
        <f>(B57/$B$54)*100</f>
        <v>87.16472303206997</v>
      </c>
      <c r="E57" s="1" t="s">
        <v>147</v>
      </c>
      <c r="F57" s="97">
        <v>217</v>
      </c>
      <c r="G57" s="101">
        <f t="shared" si="6"/>
        <v>0.9091670856376738</v>
      </c>
    </row>
    <row r="58" spans="1:7" ht="12.75">
      <c r="A58" s="4" t="s">
        <v>144</v>
      </c>
      <c r="B58" s="177">
        <v>83.7</v>
      </c>
      <c r="C58" s="37" t="s">
        <v>61</v>
      </c>
      <c r="E58" s="1" t="s">
        <v>148</v>
      </c>
      <c r="F58" s="97">
        <v>1423</v>
      </c>
      <c r="G58" s="101">
        <f t="shared" si="6"/>
        <v>5.961957432545668</v>
      </c>
    </row>
    <row r="59" spans="1:7" ht="12.75">
      <c r="A59" s="4"/>
      <c r="B59" s="93" t="s">
        <v>50</v>
      </c>
      <c r="C59" s="10"/>
      <c r="E59" s="1" t="s">
        <v>149</v>
      </c>
      <c r="F59" s="97">
        <v>52</v>
      </c>
      <c r="G59" s="101">
        <f t="shared" si="6"/>
        <v>0.2178649237472767</v>
      </c>
    </row>
    <row r="60" spans="1:7" ht="12.75">
      <c r="A60" s="5" t="s">
        <v>150</v>
      </c>
      <c r="B60" s="93">
        <v>2939</v>
      </c>
      <c r="C60" s="33">
        <f>(B60/$B$60)*100</f>
        <v>100</v>
      </c>
      <c r="E60" s="1" t="s">
        <v>151</v>
      </c>
      <c r="F60" s="97">
        <v>1194</v>
      </c>
      <c r="G60" s="101">
        <f t="shared" si="6"/>
        <v>5.002513826043238</v>
      </c>
    </row>
    <row r="61" spans="1:7" ht="12.75">
      <c r="A61" s="4" t="s">
        <v>139</v>
      </c>
      <c r="B61" s="97">
        <v>1110</v>
      </c>
      <c r="C61" s="10">
        <f>(B61/$B$60)*100</f>
        <v>37.76794828172848</v>
      </c>
      <c r="E61" s="1" t="s">
        <v>152</v>
      </c>
      <c r="F61" s="97">
        <v>229</v>
      </c>
      <c r="G61" s="101">
        <f t="shared" si="6"/>
        <v>0.95944360650243</v>
      </c>
    </row>
    <row r="62" spans="1:7" ht="12.75">
      <c r="A62" s="4"/>
      <c r="B62" s="93" t="s">
        <v>50</v>
      </c>
      <c r="C62" s="10"/>
      <c r="E62" s="1" t="s">
        <v>153</v>
      </c>
      <c r="F62" s="97">
        <v>321</v>
      </c>
      <c r="G62" s="101">
        <f t="shared" si="6"/>
        <v>1.3448969331322274</v>
      </c>
    </row>
    <row r="63" spans="1:7" ht="12.75">
      <c r="A63" s="5" t="s">
        <v>154</v>
      </c>
      <c r="B63" s="93" t="s">
        <v>50</v>
      </c>
      <c r="C63" s="10"/>
      <c r="E63" s="1" t="s">
        <v>155</v>
      </c>
      <c r="F63" s="97">
        <v>92</v>
      </c>
      <c r="G63" s="101">
        <f t="shared" si="6"/>
        <v>0.3854533266297972</v>
      </c>
    </row>
    <row r="64" spans="1:7" ht="12.75">
      <c r="A64" s="29" t="s">
        <v>156</v>
      </c>
      <c r="B64" s="93">
        <v>22086</v>
      </c>
      <c r="C64" s="33">
        <f>(B64/$B$64)*100</f>
        <v>100</v>
      </c>
      <c r="E64" s="1" t="s">
        <v>157</v>
      </c>
      <c r="F64" s="97">
        <v>611</v>
      </c>
      <c r="G64" s="101">
        <f t="shared" si="6"/>
        <v>2.559912854030501</v>
      </c>
    </row>
    <row r="65" spans="1:7" ht="12.75">
      <c r="A65" s="4" t="s">
        <v>56</v>
      </c>
      <c r="B65" s="97">
        <v>13248</v>
      </c>
      <c r="C65" s="10">
        <f>(B65/$B$64)*100</f>
        <v>59.98370008149959</v>
      </c>
      <c r="E65" s="1" t="s">
        <v>158</v>
      </c>
      <c r="F65" s="97">
        <v>91</v>
      </c>
      <c r="G65" s="101">
        <f t="shared" si="6"/>
        <v>0.3812636165577342</v>
      </c>
    </row>
    <row r="66" spans="1:7" ht="12.75">
      <c r="A66" s="4" t="s">
        <v>57</v>
      </c>
      <c r="B66" s="97">
        <v>8351</v>
      </c>
      <c r="C66" s="10">
        <f aca="true" t="shared" si="7" ref="C66:C71">(B66/$B$64)*100</f>
        <v>37.811283165806394</v>
      </c>
      <c r="E66" s="1" t="s">
        <v>159</v>
      </c>
      <c r="F66" s="97">
        <v>39</v>
      </c>
      <c r="G66" s="101">
        <f t="shared" si="6"/>
        <v>0.16339869281045752</v>
      </c>
    </row>
    <row r="67" spans="1:7" ht="12.75">
      <c r="A67" s="4" t="s">
        <v>160</v>
      </c>
      <c r="B67" s="97">
        <v>3935</v>
      </c>
      <c r="C67" s="10">
        <f t="shared" si="7"/>
        <v>17.816716471973194</v>
      </c>
      <c r="E67" s="1" t="s">
        <v>161</v>
      </c>
      <c r="F67" s="97">
        <v>278</v>
      </c>
      <c r="G67" s="101">
        <f t="shared" si="6"/>
        <v>1.1647394000335176</v>
      </c>
    </row>
    <row r="68" spans="1:7" ht="12.75">
      <c r="A68" s="4" t="s">
        <v>162</v>
      </c>
      <c r="B68" s="97">
        <v>4416</v>
      </c>
      <c r="C68" s="10">
        <f t="shared" si="7"/>
        <v>19.994566693833196</v>
      </c>
      <c r="E68" s="1" t="s">
        <v>163</v>
      </c>
      <c r="F68" s="97">
        <v>712</v>
      </c>
      <c r="G68" s="101">
        <f t="shared" si="6"/>
        <v>2.9830735713088656</v>
      </c>
    </row>
    <row r="69" spans="1:7" ht="12.75">
      <c r="A69" s="4" t="s">
        <v>164</v>
      </c>
      <c r="B69" s="97">
        <v>1893</v>
      </c>
      <c r="C69" s="10">
        <f t="shared" si="7"/>
        <v>8.571040478130943</v>
      </c>
      <c r="E69" s="1" t="s">
        <v>165</v>
      </c>
      <c r="F69" s="97">
        <v>131</v>
      </c>
      <c r="G69" s="101">
        <f t="shared" si="6"/>
        <v>0.5488520194402547</v>
      </c>
    </row>
    <row r="70" spans="1:7" ht="12.75">
      <c r="A70" s="4" t="s">
        <v>166</v>
      </c>
      <c r="B70" s="97">
        <v>2523</v>
      </c>
      <c r="C70" s="10">
        <f t="shared" si="7"/>
        <v>11.423526215702255</v>
      </c>
      <c r="E70" s="1" t="s">
        <v>167</v>
      </c>
      <c r="F70" s="97">
        <v>2423</v>
      </c>
      <c r="G70" s="101">
        <f t="shared" si="6"/>
        <v>10.151667504608682</v>
      </c>
    </row>
    <row r="71" spans="1:7" ht="12.75">
      <c r="A71" s="7" t="s">
        <v>58</v>
      </c>
      <c r="B71" s="103">
        <v>487</v>
      </c>
      <c r="C71" s="40">
        <f t="shared" si="7"/>
        <v>2.2050167526940143</v>
      </c>
      <c r="D71" s="41"/>
      <c r="E71" s="9" t="s">
        <v>168</v>
      </c>
      <c r="F71" s="103">
        <v>8527</v>
      </c>
      <c r="G71" s="104">
        <f t="shared" si="6"/>
        <v>35.725657784481314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176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177</v>
      </c>
      <c r="B8" s="78"/>
      <c r="C8" s="76"/>
      <c r="D8" s="65"/>
      <c r="E8" s="79" t="s">
        <v>178</v>
      </c>
      <c r="F8" s="78"/>
      <c r="G8" s="76"/>
    </row>
    <row r="9" spans="1:7" ht="12.75">
      <c r="A9" s="77" t="s">
        <v>179</v>
      </c>
      <c r="B9" s="80">
        <v>17838</v>
      </c>
      <c r="C9" s="81">
        <f>(B9/$B$9)*100</f>
        <v>100</v>
      </c>
      <c r="D9" s="65"/>
      <c r="E9" s="79" t="s">
        <v>180</v>
      </c>
      <c r="F9" s="80">
        <v>8447</v>
      </c>
      <c r="G9" s="81">
        <f>(F9/$F$9)*100</f>
        <v>100</v>
      </c>
    </row>
    <row r="10" spans="1:7" ht="12.75">
      <c r="A10" s="82" t="s">
        <v>181</v>
      </c>
      <c r="B10" s="97">
        <v>12852</v>
      </c>
      <c r="C10" s="105">
        <f>(B10/$B$9)*100</f>
        <v>72.04843592330978</v>
      </c>
      <c r="D10" s="65"/>
      <c r="E10" s="78" t="s">
        <v>182</v>
      </c>
      <c r="F10" s="97">
        <v>284</v>
      </c>
      <c r="G10" s="105">
        <f aca="true" t="shared" si="0" ref="G10:G19">(F10/$F$9)*100</f>
        <v>3.3621404048774712</v>
      </c>
    </row>
    <row r="11" spans="1:7" ht="12.75">
      <c r="A11" s="82" t="s">
        <v>183</v>
      </c>
      <c r="B11" s="97">
        <v>12848</v>
      </c>
      <c r="C11" s="105">
        <f aca="true" t="shared" si="1" ref="C11:C16">(B11/$B$9)*100</f>
        <v>72.02601188474044</v>
      </c>
      <c r="D11" s="65"/>
      <c r="E11" s="78" t="s">
        <v>184</v>
      </c>
      <c r="F11" s="97">
        <v>228</v>
      </c>
      <c r="G11" s="105">
        <f t="shared" si="0"/>
        <v>2.699183141943885</v>
      </c>
    </row>
    <row r="12" spans="1:7" ht="12.75">
      <c r="A12" s="82" t="s">
        <v>185</v>
      </c>
      <c r="B12" s="97">
        <v>12352</v>
      </c>
      <c r="C12" s="105">
        <f>(B12/$B$9)*100</f>
        <v>69.2454311021415</v>
      </c>
      <c r="D12" s="65"/>
      <c r="E12" s="78" t="s">
        <v>186</v>
      </c>
      <c r="F12" s="97">
        <v>405</v>
      </c>
      <c r="G12" s="105">
        <f t="shared" si="0"/>
        <v>4.794601633716112</v>
      </c>
    </row>
    <row r="13" spans="1:7" ht="12.75">
      <c r="A13" s="82" t="s">
        <v>187</v>
      </c>
      <c r="B13" s="97">
        <v>496</v>
      </c>
      <c r="C13" s="105">
        <f>(B13/$B$9)*100</f>
        <v>2.780580782598946</v>
      </c>
      <c r="D13" s="65"/>
      <c r="E13" s="78" t="s">
        <v>188</v>
      </c>
      <c r="F13" s="97">
        <v>615</v>
      </c>
      <c r="G13" s="105">
        <f t="shared" si="0"/>
        <v>7.28069136971706</v>
      </c>
    </row>
    <row r="14" spans="1:7" ht="12.75">
      <c r="A14" s="82" t="s">
        <v>189</v>
      </c>
      <c r="B14" s="109">
        <v>3.9</v>
      </c>
      <c r="C14" s="112" t="s">
        <v>61</v>
      </c>
      <c r="D14" s="65"/>
      <c r="E14" s="78" t="s">
        <v>190</v>
      </c>
      <c r="F14" s="97">
        <v>968</v>
      </c>
      <c r="G14" s="105">
        <f t="shared" si="0"/>
        <v>11.459689830709127</v>
      </c>
    </row>
    <row r="15" spans="1:7" ht="12.75">
      <c r="A15" s="82" t="s">
        <v>191</v>
      </c>
      <c r="B15" s="109">
        <v>4</v>
      </c>
      <c r="C15" s="105">
        <f t="shared" si="1"/>
        <v>0.02242403856934634</v>
      </c>
      <c r="D15" s="65"/>
      <c r="E15" s="78" t="s">
        <v>192</v>
      </c>
      <c r="F15" s="97">
        <v>1458</v>
      </c>
      <c r="G15" s="105">
        <f t="shared" si="0"/>
        <v>17.260565881378003</v>
      </c>
    </row>
    <row r="16" spans="1:7" ht="12.75">
      <c r="A16" s="82" t="s">
        <v>304</v>
      </c>
      <c r="B16" s="97">
        <v>4986</v>
      </c>
      <c r="C16" s="105">
        <f t="shared" si="1"/>
        <v>27.95156407669021</v>
      </c>
      <c r="D16" s="65"/>
      <c r="E16" s="78" t="s">
        <v>305</v>
      </c>
      <c r="F16" s="97">
        <v>1300</v>
      </c>
      <c r="G16" s="105">
        <f t="shared" si="0"/>
        <v>15.390079318101101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1582</v>
      </c>
      <c r="G17" s="105">
        <f t="shared" si="0"/>
        <v>18.7285426778738</v>
      </c>
    </row>
    <row r="18" spans="1:7" ht="12.75">
      <c r="A18" s="77" t="s">
        <v>307</v>
      </c>
      <c r="B18" s="80">
        <v>9615</v>
      </c>
      <c r="C18" s="81">
        <f>(B18/$B$18)*100</f>
        <v>100</v>
      </c>
      <c r="D18" s="65"/>
      <c r="E18" s="78" t="s">
        <v>407</v>
      </c>
      <c r="F18" s="97">
        <v>741</v>
      </c>
      <c r="G18" s="105">
        <f t="shared" si="0"/>
        <v>8.772345211317628</v>
      </c>
    </row>
    <row r="19" spans="1:9" ht="12.75">
      <c r="A19" s="82" t="s">
        <v>181</v>
      </c>
      <c r="B19" s="97">
        <v>6226</v>
      </c>
      <c r="C19" s="105">
        <f>(B19/$B$18)*100</f>
        <v>64.75299011960477</v>
      </c>
      <c r="D19" s="65"/>
      <c r="E19" s="78" t="s">
        <v>406</v>
      </c>
      <c r="F19" s="98">
        <v>866</v>
      </c>
      <c r="G19" s="105">
        <f t="shared" si="0"/>
        <v>10.25216053036581</v>
      </c>
      <c r="I19" s="118"/>
    </row>
    <row r="20" spans="1:7" ht="12.75">
      <c r="A20" s="82" t="s">
        <v>183</v>
      </c>
      <c r="B20" s="97">
        <v>6226</v>
      </c>
      <c r="C20" s="105">
        <f>(B20/$B$18)*100</f>
        <v>64.75299011960477</v>
      </c>
      <c r="D20" s="65"/>
      <c r="E20" s="78" t="s">
        <v>308</v>
      </c>
      <c r="F20" s="97">
        <v>79637</v>
      </c>
      <c r="G20" s="112" t="s">
        <v>61</v>
      </c>
    </row>
    <row r="21" spans="1:7" ht="12.75">
      <c r="A21" s="82" t="s">
        <v>185</v>
      </c>
      <c r="B21" s="97">
        <v>6000</v>
      </c>
      <c r="C21" s="105">
        <f>(B21/$B$18)*100</f>
        <v>62.402496099843994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7305</v>
      </c>
      <c r="G22" s="105">
        <f>(F22/$F$9)*100</f>
        <v>86.48040724517581</v>
      </c>
    </row>
    <row r="23" spans="1:7" ht="12.75">
      <c r="A23" s="77" t="s">
        <v>310</v>
      </c>
      <c r="B23" s="80">
        <v>2162</v>
      </c>
      <c r="C23" s="81">
        <f>(B23/$B$23)*100</f>
        <v>100</v>
      </c>
      <c r="D23" s="65"/>
      <c r="E23" s="78" t="s">
        <v>311</v>
      </c>
      <c r="F23" s="97">
        <v>100876</v>
      </c>
      <c r="G23" s="112" t="s">
        <v>61</v>
      </c>
    </row>
    <row r="24" spans="1:7" ht="12.75">
      <c r="A24" s="82" t="s">
        <v>312</v>
      </c>
      <c r="B24" s="97">
        <v>1423</v>
      </c>
      <c r="C24" s="105">
        <f>(B24/$B$23)*100</f>
        <v>65.81868640148011</v>
      </c>
      <c r="D24" s="65"/>
      <c r="E24" s="78" t="s">
        <v>313</v>
      </c>
      <c r="F24" s="97">
        <v>1896</v>
      </c>
      <c r="G24" s="105">
        <f>(F24/$F$9)*100</f>
        <v>22.445838759322836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13407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160</v>
      </c>
      <c r="G26" s="105">
        <f>(F26/$F$9)*100</f>
        <v>1.894163608381674</v>
      </c>
    </row>
    <row r="27" spans="1:7" ht="12.75">
      <c r="A27" s="77" t="s">
        <v>322</v>
      </c>
      <c r="B27" s="80">
        <v>12102</v>
      </c>
      <c r="C27" s="81">
        <f>(B27/$B$27)*100</f>
        <v>100</v>
      </c>
      <c r="D27" s="65"/>
      <c r="E27" s="78" t="s">
        <v>315</v>
      </c>
      <c r="F27" s="98">
        <v>5660</v>
      </c>
      <c r="G27" s="112" t="s">
        <v>61</v>
      </c>
    </row>
    <row r="28" spans="1:7" ht="12.75">
      <c r="A28" s="82" t="s">
        <v>323</v>
      </c>
      <c r="B28" s="97">
        <v>7714</v>
      </c>
      <c r="C28" s="105">
        <f aca="true" t="shared" si="2" ref="C28:C33">(B28/$B$27)*100</f>
        <v>63.74153032556602</v>
      </c>
      <c r="D28" s="65"/>
      <c r="E28" s="78" t="s">
        <v>316</v>
      </c>
      <c r="F28" s="97">
        <v>77</v>
      </c>
      <c r="G28" s="105">
        <f>(F28/$F$9)*100</f>
        <v>0.9115662365336806</v>
      </c>
    </row>
    <row r="29" spans="1:7" ht="12.75">
      <c r="A29" s="82" t="s">
        <v>324</v>
      </c>
      <c r="B29" s="97">
        <v>831</v>
      </c>
      <c r="C29" s="105">
        <f t="shared" si="2"/>
        <v>6.866633614278632</v>
      </c>
      <c r="D29" s="65"/>
      <c r="E29" s="78" t="s">
        <v>317</v>
      </c>
      <c r="F29" s="97">
        <v>2956</v>
      </c>
      <c r="G29" s="112" t="s">
        <v>61</v>
      </c>
    </row>
    <row r="30" spans="1:7" ht="12.75">
      <c r="A30" s="82" t="s">
        <v>325</v>
      </c>
      <c r="B30" s="97">
        <v>2586</v>
      </c>
      <c r="C30" s="105">
        <f t="shared" si="2"/>
        <v>21.36836886465047</v>
      </c>
      <c r="D30" s="65"/>
      <c r="E30" s="78" t="s">
        <v>318</v>
      </c>
      <c r="F30" s="97">
        <v>1224</v>
      </c>
      <c r="G30" s="105">
        <f>(F30/$F$9)*100</f>
        <v>14.490351604119805</v>
      </c>
    </row>
    <row r="31" spans="1:7" ht="12.75">
      <c r="A31" s="82" t="s">
        <v>352</v>
      </c>
      <c r="B31" s="97">
        <v>206</v>
      </c>
      <c r="C31" s="105">
        <f t="shared" si="2"/>
        <v>1.7021979838043297</v>
      </c>
      <c r="D31" s="65"/>
      <c r="E31" s="78" t="s">
        <v>319</v>
      </c>
      <c r="F31" s="97">
        <v>19617</v>
      </c>
      <c r="G31" s="112" t="s">
        <v>61</v>
      </c>
    </row>
    <row r="32" spans="1:7" ht="12.75">
      <c r="A32" s="82" t="s">
        <v>326</v>
      </c>
      <c r="B32" s="97">
        <v>72</v>
      </c>
      <c r="C32" s="105">
        <f t="shared" si="2"/>
        <v>0.5949429846306395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693</v>
      </c>
      <c r="C33" s="105">
        <f t="shared" si="2"/>
        <v>5.726326227069905</v>
      </c>
      <c r="D33" s="65"/>
      <c r="E33" s="79" t="s">
        <v>321</v>
      </c>
      <c r="F33" s="80">
        <v>6372</v>
      </c>
      <c r="G33" s="81">
        <f>(F33/$F$33)*100</f>
        <v>100</v>
      </c>
    </row>
    <row r="34" spans="1:7" ht="12.75">
      <c r="A34" s="82" t="s">
        <v>328</v>
      </c>
      <c r="B34" s="109">
        <v>34.6</v>
      </c>
      <c r="C34" s="112" t="s">
        <v>61</v>
      </c>
      <c r="D34" s="65"/>
      <c r="E34" s="78" t="s">
        <v>182</v>
      </c>
      <c r="F34" s="97">
        <v>173</v>
      </c>
      <c r="G34" s="105">
        <f aca="true" t="shared" si="3" ref="G34:G43">(F34/$F$33)*100</f>
        <v>2.715003138731952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184</v>
      </c>
      <c r="F35" s="97">
        <v>60</v>
      </c>
      <c r="G35" s="105">
        <f t="shared" si="3"/>
        <v>0.9416195856873822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186</v>
      </c>
      <c r="F36" s="97">
        <v>157</v>
      </c>
      <c r="G36" s="105">
        <f t="shared" si="3"/>
        <v>2.4639045825486505</v>
      </c>
    </row>
    <row r="37" spans="1:7" ht="12.75">
      <c r="A37" s="77" t="s">
        <v>331</v>
      </c>
      <c r="B37" s="80">
        <v>12352</v>
      </c>
      <c r="C37" s="81">
        <f>(B37/$B$37)*100</f>
        <v>100</v>
      </c>
      <c r="D37" s="65"/>
      <c r="E37" s="78" t="s">
        <v>188</v>
      </c>
      <c r="F37" s="97">
        <v>316</v>
      </c>
      <c r="G37" s="105">
        <f t="shared" si="3"/>
        <v>4.959196484620213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190</v>
      </c>
      <c r="F38" s="97">
        <v>618</v>
      </c>
      <c r="G38" s="105">
        <f t="shared" si="3"/>
        <v>9.698681732580038</v>
      </c>
    </row>
    <row r="39" spans="1:7" ht="12.75">
      <c r="A39" s="82" t="s">
        <v>334</v>
      </c>
      <c r="B39" s="98">
        <v>6478</v>
      </c>
      <c r="C39" s="105">
        <f>(B39/$B$37)*100</f>
        <v>52.44494818652849</v>
      </c>
      <c r="D39" s="65"/>
      <c r="E39" s="78" t="s">
        <v>192</v>
      </c>
      <c r="F39" s="97">
        <v>1085</v>
      </c>
      <c r="G39" s="105">
        <f t="shared" si="3"/>
        <v>17.027620841180163</v>
      </c>
    </row>
    <row r="40" spans="1:7" ht="12.75">
      <c r="A40" s="82" t="s">
        <v>335</v>
      </c>
      <c r="B40" s="98">
        <v>1124</v>
      </c>
      <c r="C40" s="105">
        <f>(B40/$B$37)*100</f>
        <v>9.099740932642488</v>
      </c>
      <c r="D40" s="65"/>
      <c r="E40" s="78" t="s">
        <v>305</v>
      </c>
      <c r="F40" s="97">
        <v>1073</v>
      </c>
      <c r="G40" s="105">
        <f t="shared" si="3"/>
        <v>16.83929692404269</v>
      </c>
    </row>
    <row r="41" spans="1:7" ht="12.75">
      <c r="A41" s="82" t="s">
        <v>337</v>
      </c>
      <c r="B41" s="98">
        <v>3263</v>
      </c>
      <c r="C41" s="105">
        <f>(B41/$B$37)*100</f>
        <v>26.416774611398964</v>
      </c>
      <c r="D41" s="65"/>
      <c r="E41" s="78" t="s">
        <v>306</v>
      </c>
      <c r="F41" s="97">
        <v>1475</v>
      </c>
      <c r="G41" s="105">
        <f t="shared" si="3"/>
        <v>23.14814814814815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678</v>
      </c>
      <c r="G42" s="105">
        <f t="shared" si="3"/>
        <v>10.64030131826742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737</v>
      </c>
      <c r="G43" s="105">
        <f t="shared" si="3"/>
        <v>11.566227244193346</v>
      </c>
    </row>
    <row r="44" spans="1:7" ht="12.75">
      <c r="A44" s="82" t="s">
        <v>91</v>
      </c>
      <c r="B44" s="98">
        <v>604</v>
      </c>
      <c r="C44" s="105">
        <f>(B44/$B$37)*100</f>
        <v>4.889896373056994</v>
      </c>
      <c r="D44" s="65"/>
      <c r="E44" s="78" t="s">
        <v>330</v>
      </c>
      <c r="F44" s="97">
        <v>92724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883</v>
      </c>
      <c r="C46" s="105">
        <f>(B46/$B$37)*100</f>
        <v>7.148639896373058</v>
      </c>
      <c r="D46" s="65"/>
      <c r="E46" s="78" t="s">
        <v>333</v>
      </c>
      <c r="F46" s="97">
        <v>36794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57572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41899</v>
      </c>
      <c r="G49" s="114" t="s">
        <v>61</v>
      </c>
    </row>
    <row r="50" spans="1:7" ht="13.5" thickTop="1">
      <c r="A50" s="82" t="s">
        <v>353</v>
      </c>
      <c r="B50" s="98">
        <v>408</v>
      </c>
      <c r="C50" s="105">
        <f t="shared" si="4"/>
        <v>3.303108808290155</v>
      </c>
      <c r="D50" s="65"/>
      <c r="E50" s="78"/>
      <c r="F50" s="86"/>
      <c r="G50" s="85"/>
    </row>
    <row r="51" spans="1:7" ht="12.75">
      <c r="A51" s="82" t="s">
        <v>354</v>
      </c>
      <c r="B51" s="98">
        <v>1005</v>
      </c>
      <c r="C51" s="105">
        <f t="shared" si="4"/>
        <v>8.136334196891191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361</v>
      </c>
      <c r="C52" s="105">
        <f t="shared" si="4"/>
        <v>2.922603626943005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994</v>
      </c>
      <c r="C53" s="105">
        <f t="shared" si="4"/>
        <v>8.047279792746114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169</v>
      </c>
      <c r="B54" s="98">
        <v>766</v>
      </c>
      <c r="C54" s="105">
        <f t="shared" si="4"/>
        <v>6.201424870466321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872</v>
      </c>
      <c r="C55" s="105">
        <f t="shared" si="4"/>
        <v>7.0595854922279795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194</v>
      </c>
    </row>
    <row r="57" spans="1:12" ht="12.75">
      <c r="A57" s="82" t="s">
        <v>171</v>
      </c>
      <c r="B57" s="98">
        <v>1459</v>
      </c>
      <c r="C57" s="105">
        <f>(B57/$B$37)*100</f>
        <v>11.811852331606218</v>
      </c>
      <c r="D57" s="65"/>
      <c r="E57" s="79" t="s">
        <v>321</v>
      </c>
      <c r="F57" s="80">
        <v>215</v>
      </c>
      <c r="G57" s="81">
        <f>(F57/L57)*100</f>
        <v>3.37413684871312</v>
      </c>
      <c r="H57" s="79" t="s">
        <v>321</v>
      </c>
      <c r="L57" s="178">
        <v>6372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171</v>
      </c>
      <c r="G58" s="105">
        <f>(F58/L58)*100</f>
        <v>4.675963904840033</v>
      </c>
      <c r="H58" s="78" t="s">
        <v>355</v>
      </c>
      <c r="L58" s="178">
        <v>3657</v>
      </c>
    </row>
    <row r="59" spans="1:12" ht="12.75">
      <c r="A59" s="82" t="s">
        <v>349</v>
      </c>
      <c r="B59" s="98">
        <v>2114</v>
      </c>
      <c r="C59" s="105">
        <f>(B59/$B$37)*100</f>
        <v>17.114637305699482</v>
      </c>
      <c r="D59" s="65"/>
      <c r="E59" s="78" t="s">
        <v>357</v>
      </c>
      <c r="F59" s="97">
        <v>30</v>
      </c>
      <c r="G59" s="105">
        <f>(F59/L59)*100</f>
        <v>2.1961932650073206</v>
      </c>
      <c r="H59" s="78" t="s">
        <v>357</v>
      </c>
      <c r="L59" s="178">
        <v>1366</v>
      </c>
    </row>
    <row r="60" spans="1:12" ht="12.75">
      <c r="A60" s="82" t="s">
        <v>350</v>
      </c>
      <c r="B60" s="98">
        <v>2826</v>
      </c>
      <c r="C60" s="105">
        <f>(B60/$B$37)*100</f>
        <v>22.878886010362695</v>
      </c>
      <c r="D60" s="65"/>
      <c r="E60" s="79"/>
      <c r="F60" s="97" t="s">
        <v>50</v>
      </c>
      <c r="G60" s="105" t="s">
        <v>50</v>
      </c>
      <c r="L60" s="123"/>
    </row>
    <row r="61" spans="1:13" ht="12.75">
      <c r="A61" s="82" t="s">
        <v>172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L61" s="123"/>
      <c r="M61" s="15" t="s">
        <v>50</v>
      </c>
    </row>
    <row r="62" spans="1:12" ht="12.75">
      <c r="A62" s="82" t="s">
        <v>173</v>
      </c>
      <c r="B62" s="98">
        <v>616</v>
      </c>
      <c r="C62" s="105">
        <f>(B62/$B$37)*100</f>
        <v>4.987046632124352</v>
      </c>
      <c r="D62" s="65"/>
      <c r="E62" s="79" t="s">
        <v>360</v>
      </c>
      <c r="F62" s="80">
        <v>109</v>
      </c>
      <c r="G62" s="81">
        <f>(F62/L62)*100</f>
        <v>10.234741784037558</v>
      </c>
      <c r="H62" s="79" t="s">
        <v>193</v>
      </c>
      <c r="L62" s="178">
        <v>1065</v>
      </c>
    </row>
    <row r="63" spans="1:12" ht="12.75">
      <c r="A63" s="61" t="s">
        <v>93</v>
      </c>
      <c r="B63" s="98">
        <v>467</v>
      </c>
      <c r="C63" s="105">
        <f>(B63/$B$37)*100</f>
        <v>3.7807642487046635</v>
      </c>
      <c r="D63" s="65"/>
      <c r="E63" s="78" t="s">
        <v>355</v>
      </c>
      <c r="F63" s="97">
        <v>100</v>
      </c>
      <c r="G63" s="105">
        <f>(F63/L63)*100</f>
        <v>17.006802721088434</v>
      </c>
      <c r="H63" s="78" t="s">
        <v>355</v>
      </c>
      <c r="L63" s="178">
        <v>588</v>
      </c>
    </row>
    <row r="64" spans="1:12" ht="12.75">
      <c r="A64" s="82" t="s">
        <v>351</v>
      </c>
      <c r="B64" s="98">
        <v>464</v>
      </c>
      <c r="C64" s="105">
        <f>(B64/$B$37)*100</f>
        <v>3.756476683937824</v>
      </c>
      <c r="D64" s="65"/>
      <c r="E64" s="78" t="s">
        <v>357</v>
      </c>
      <c r="F64" s="97">
        <v>17</v>
      </c>
      <c r="G64" s="105">
        <f>(F64/L64)*100</f>
        <v>13.821138211382115</v>
      </c>
      <c r="H64" s="78" t="s">
        <v>357</v>
      </c>
      <c r="L64" s="178">
        <v>123</v>
      </c>
    </row>
    <row r="65" spans="1:12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  <c r="L65" s="123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1049</v>
      </c>
      <c r="G66" s="81">
        <f aca="true" t="shared" si="5" ref="G66:G71">(F66/L66)*100</f>
        <v>4.399245124764102</v>
      </c>
      <c r="H66" s="79" t="s">
        <v>361</v>
      </c>
      <c r="L66" s="178">
        <v>23845</v>
      </c>
    </row>
    <row r="67" spans="1:12" ht="12.75">
      <c r="A67" s="82" t="s">
        <v>363</v>
      </c>
      <c r="B67" s="97">
        <v>9743</v>
      </c>
      <c r="C67" s="105">
        <f>(B67/$B$37)*100</f>
        <v>78.87791450777202</v>
      </c>
      <c r="D67" s="65"/>
      <c r="E67" s="78" t="s">
        <v>62</v>
      </c>
      <c r="F67" s="97">
        <v>717</v>
      </c>
      <c r="G67" s="105">
        <f t="shared" si="5"/>
        <v>4.160863509749304</v>
      </c>
      <c r="H67" s="78" t="s">
        <v>62</v>
      </c>
      <c r="L67" s="178">
        <v>17232</v>
      </c>
    </row>
    <row r="68" spans="1:12" ht="12.75">
      <c r="A68" s="82" t="s">
        <v>365</v>
      </c>
      <c r="B68" s="97">
        <v>1765</v>
      </c>
      <c r="C68" s="105">
        <f>(B68/$B$37)*100</f>
        <v>14.289183937823836</v>
      </c>
      <c r="D68" s="65"/>
      <c r="E68" s="78" t="s">
        <v>364</v>
      </c>
      <c r="F68" s="97">
        <v>177</v>
      </c>
      <c r="G68" s="105">
        <f t="shared" si="5"/>
        <v>6.0224566178972445</v>
      </c>
      <c r="H68" s="78" t="s">
        <v>364</v>
      </c>
      <c r="L68" s="178">
        <v>2939</v>
      </c>
    </row>
    <row r="69" spans="1:12" ht="12.75">
      <c r="A69" s="82" t="s">
        <v>174</v>
      </c>
      <c r="B69" s="97" t="s">
        <v>50</v>
      </c>
      <c r="C69" s="105" t="s">
        <v>50</v>
      </c>
      <c r="D69" s="65"/>
      <c r="E69" s="78" t="s">
        <v>366</v>
      </c>
      <c r="F69" s="97">
        <v>324</v>
      </c>
      <c r="G69" s="105">
        <f t="shared" si="5"/>
        <v>4.912067919951486</v>
      </c>
      <c r="H69" s="78" t="s">
        <v>366</v>
      </c>
      <c r="L69" s="178">
        <v>6596</v>
      </c>
    </row>
    <row r="70" spans="1:12" ht="12.75">
      <c r="A70" s="82" t="s">
        <v>175</v>
      </c>
      <c r="B70" s="97">
        <v>823</v>
      </c>
      <c r="C70" s="105">
        <f>(B70/$B$37)*100</f>
        <v>6.662888601036269</v>
      </c>
      <c r="D70" s="65"/>
      <c r="E70" s="78" t="s">
        <v>367</v>
      </c>
      <c r="F70" s="97">
        <v>292</v>
      </c>
      <c r="G70" s="105">
        <f t="shared" si="5"/>
        <v>6.058091286307054</v>
      </c>
      <c r="H70" s="78" t="s">
        <v>367</v>
      </c>
      <c r="L70" s="178">
        <v>4820</v>
      </c>
    </row>
    <row r="71" spans="1:12" ht="13.5" thickBot="1">
      <c r="A71" s="90" t="s">
        <v>170</v>
      </c>
      <c r="B71" s="110">
        <v>21</v>
      </c>
      <c r="C71" s="111">
        <f>(B71/$B$37)*100</f>
        <v>0.17001295336787564</v>
      </c>
      <c r="D71" s="91"/>
      <c r="E71" s="92" t="s">
        <v>368</v>
      </c>
      <c r="F71" s="110">
        <v>308</v>
      </c>
      <c r="G71" s="119">
        <f t="shared" si="5"/>
        <v>10.569663692518874</v>
      </c>
      <c r="H71" s="92" t="s">
        <v>368</v>
      </c>
      <c r="L71" s="178">
        <v>2914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8615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8452</v>
      </c>
      <c r="G9" s="81">
        <f>(F9/$F$9)*100</f>
        <v>100</v>
      </c>
      <c r="I9" s="53"/>
    </row>
    <row r="10" spans="1:7" ht="12.75">
      <c r="A10" s="36" t="s">
        <v>374</v>
      </c>
      <c r="B10" s="97">
        <v>5908</v>
      </c>
      <c r="C10" s="105">
        <f aca="true" t="shared" si="0" ref="C10:C18">(B10/$B$8)*100</f>
        <v>68.5780615206036</v>
      </c>
      <c r="E10" s="32" t="s">
        <v>375</v>
      </c>
      <c r="F10" s="97">
        <v>8250</v>
      </c>
      <c r="G10" s="105">
        <f>(F10/$F$9)*100</f>
        <v>97.61003312825368</v>
      </c>
    </row>
    <row r="11" spans="1:7" ht="12.75">
      <c r="A11" s="36" t="s">
        <v>376</v>
      </c>
      <c r="B11" s="97">
        <v>209</v>
      </c>
      <c r="C11" s="105">
        <f t="shared" si="0"/>
        <v>2.4260011607661056</v>
      </c>
      <c r="E11" s="32" t="s">
        <v>377</v>
      </c>
      <c r="F11" s="97">
        <v>149</v>
      </c>
      <c r="G11" s="105">
        <f>(F11/$F$9)*100</f>
        <v>1.7628963558920967</v>
      </c>
    </row>
    <row r="12" spans="1:7" ht="12.75">
      <c r="A12" s="36" t="s">
        <v>378</v>
      </c>
      <c r="B12" s="97">
        <v>1109</v>
      </c>
      <c r="C12" s="105">
        <f t="shared" si="0"/>
        <v>12.872896111433546</v>
      </c>
      <c r="E12" s="32" t="s">
        <v>379</v>
      </c>
      <c r="F12" s="97">
        <v>53</v>
      </c>
      <c r="G12" s="105">
        <f>(F12/$F$9)*100</f>
        <v>0.6270705158542357</v>
      </c>
    </row>
    <row r="13" spans="1:7" ht="12.75">
      <c r="A13" s="36" t="s">
        <v>380</v>
      </c>
      <c r="B13" s="97">
        <v>513</v>
      </c>
      <c r="C13" s="105">
        <f t="shared" si="0"/>
        <v>5.9547301218804405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123</v>
      </c>
      <c r="C14" s="105">
        <f t="shared" si="0"/>
        <v>1.42774230992455</v>
      </c>
      <c r="E14" s="42" t="s">
        <v>382</v>
      </c>
      <c r="F14" s="80">
        <v>5541</v>
      </c>
      <c r="G14" s="81">
        <f>(F14/$F$14)*100</f>
        <v>100</v>
      </c>
    </row>
    <row r="15" spans="1:7" ht="12.75">
      <c r="A15" s="36" t="s">
        <v>383</v>
      </c>
      <c r="B15" s="97">
        <v>94</v>
      </c>
      <c r="C15" s="105">
        <f t="shared" si="0"/>
        <v>1.0911201392919325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659</v>
      </c>
      <c r="C16" s="105">
        <f t="shared" si="0"/>
        <v>7.649448636099826</v>
      </c>
      <c r="E16" s="1" t="s">
        <v>386</v>
      </c>
      <c r="F16" s="97">
        <v>25</v>
      </c>
      <c r="G16" s="105">
        <f>(F16/$F$14)*100</f>
        <v>0.4511820970943873</v>
      </c>
    </row>
    <row r="17" spans="1:7" ht="12.75">
      <c r="A17" s="36" t="s">
        <v>387</v>
      </c>
      <c r="B17" s="97">
        <v>0</v>
      </c>
      <c r="C17" s="105">
        <f t="shared" si="0"/>
        <v>0</v>
      </c>
      <c r="E17" s="1" t="s">
        <v>388</v>
      </c>
      <c r="F17" s="97">
        <v>125</v>
      </c>
      <c r="G17" s="105">
        <f aca="true" t="shared" si="1" ref="G17:G23">(F17/$F$14)*100</f>
        <v>2.2559104854719365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1007</v>
      </c>
      <c r="G18" s="105">
        <f t="shared" si="1"/>
        <v>18.17361487096192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1188</v>
      </c>
      <c r="G19" s="105">
        <f t="shared" si="1"/>
        <v>21.440173253925284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1669</v>
      </c>
      <c r="G20" s="105">
        <f t="shared" si="1"/>
        <v>30.1209168020213</v>
      </c>
    </row>
    <row r="21" spans="1:7" ht="12.75">
      <c r="A21" s="36" t="s">
        <v>393</v>
      </c>
      <c r="B21" s="98">
        <v>8</v>
      </c>
      <c r="C21" s="105">
        <f aca="true" t="shared" si="2" ref="C21:C28">(B21/$B$8)*100</f>
        <v>0.09286128845037725</v>
      </c>
      <c r="E21" s="1" t="s">
        <v>394</v>
      </c>
      <c r="F21" s="97">
        <v>1232</v>
      </c>
      <c r="G21" s="105">
        <f t="shared" si="1"/>
        <v>22.234253744811404</v>
      </c>
    </row>
    <row r="22" spans="1:7" ht="12.75">
      <c r="A22" s="36" t="s">
        <v>395</v>
      </c>
      <c r="B22" s="98">
        <v>208</v>
      </c>
      <c r="C22" s="105">
        <f t="shared" si="2"/>
        <v>2.414393499709808</v>
      </c>
      <c r="E22" s="1" t="s">
        <v>396</v>
      </c>
      <c r="F22" s="97">
        <v>286</v>
      </c>
      <c r="G22" s="105">
        <f t="shared" si="1"/>
        <v>5.16152319075979</v>
      </c>
    </row>
    <row r="23" spans="1:7" ht="12.75">
      <c r="A23" s="36" t="s">
        <v>397</v>
      </c>
      <c r="B23" s="98">
        <v>105</v>
      </c>
      <c r="C23" s="105">
        <f t="shared" si="2"/>
        <v>1.2188044109112013</v>
      </c>
      <c r="E23" s="1" t="s">
        <v>398</v>
      </c>
      <c r="F23" s="98">
        <v>9</v>
      </c>
      <c r="G23" s="105">
        <f t="shared" si="1"/>
        <v>0.16242555495397942</v>
      </c>
    </row>
    <row r="24" spans="1:7" ht="12.75">
      <c r="A24" s="36" t="s">
        <v>399</v>
      </c>
      <c r="B24" s="97">
        <v>199</v>
      </c>
      <c r="C24" s="105">
        <f t="shared" si="2"/>
        <v>2.3099245502031343</v>
      </c>
      <c r="E24" s="1" t="s">
        <v>400</v>
      </c>
      <c r="F24" s="97">
        <v>222700</v>
      </c>
      <c r="G24" s="112" t="s">
        <v>61</v>
      </c>
    </row>
    <row r="25" spans="1:7" ht="12.75">
      <c r="A25" s="36" t="s">
        <v>401</v>
      </c>
      <c r="B25" s="97">
        <v>318</v>
      </c>
      <c r="C25" s="105">
        <f t="shared" si="2"/>
        <v>3.691236215902496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594</v>
      </c>
      <c r="C26" s="105">
        <f t="shared" si="2"/>
        <v>6.8949506674405105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2375</v>
      </c>
      <c r="C27" s="105">
        <f t="shared" si="2"/>
        <v>27.568195008705747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4808</v>
      </c>
      <c r="C28" s="105">
        <f t="shared" si="2"/>
        <v>55.80963435867673</v>
      </c>
      <c r="E28" s="32" t="s">
        <v>413</v>
      </c>
      <c r="F28" s="97">
        <v>4308</v>
      </c>
      <c r="G28" s="105">
        <f aca="true" t="shared" si="3" ref="G28:G35">(F28/$F$14)*100</f>
        <v>77.74769897130483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0</v>
      </c>
      <c r="G30" s="105">
        <f t="shared" si="3"/>
        <v>0</v>
      </c>
    </row>
    <row r="31" spans="1:7" ht="12.75">
      <c r="A31" s="36" t="s">
        <v>417</v>
      </c>
      <c r="B31" s="97">
        <v>162</v>
      </c>
      <c r="C31" s="105">
        <f aca="true" t="shared" si="4" ref="C31:C39">(B31/$B$8)*100</f>
        <v>1.8804410911201392</v>
      </c>
      <c r="E31" s="32" t="s">
        <v>418</v>
      </c>
      <c r="F31" s="97">
        <v>9</v>
      </c>
      <c r="G31" s="105">
        <f t="shared" si="3"/>
        <v>0.16242555495397942</v>
      </c>
    </row>
    <row r="32" spans="1:7" ht="12.75">
      <c r="A32" s="36" t="s">
        <v>419</v>
      </c>
      <c r="B32" s="97">
        <v>95</v>
      </c>
      <c r="C32" s="105">
        <f t="shared" si="4"/>
        <v>1.1027278003482297</v>
      </c>
      <c r="E32" s="32" t="s">
        <v>420</v>
      </c>
      <c r="F32" s="97">
        <v>109</v>
      </c>
      <c r="G32" s="105">
        <f t="shared" si="3"/>
        <v>1.9671539433315284</v>
      </c>
    </row>
    <row r="33" spans="1:7" ht="12.75">
      <c r="A33" s="36" t="s">
        <v>421</v>
      </c>
      <c r="B33" s="97">
        <v>527</v>
      </c>
      <c r="C33" s="105">
        <f t="shared" si="4"/>
        <v>6.1172373766686015</v>
      </c>
      <c r="E33" s="32" t="s">
        <v>422</v>
      </c>
      <c r="F33" s="97">
        <v>694</v>
      </c>
      <c r="G33" s="105">
        <f t="shared" si="3"/>
        <v>12.52481501534019</v>
      </c>
    </row>
    <row r="34" spans="1:7" ht="12.75">
      <c r="A34" s="36" t="s">
        <v>423</v>
      </c>
      <c r="B34" s="97">
        <v>516</v>
      </c>
      <c r="C34" s="105">
        <f t="shared" si="4"/>
        <v>5.989553105049333</v>
      </c>
      <c r="E34" s="32" t="s">
        <v>424</v>
      </c>
      <c r="F34" s="97">
        <v>1397</v>
      </c>
      <c r="G34" s="105">
        <f t="shared" si="3"/>
        <v>25.212055585634364</v>
      </c>
    </row>
    <row r="35" spans="1:7" ht="12.75">
      <c r="A35" s="36" t="s">
        <v>425</v>
      </c>
      <c r="B35" s="97">
        <v>1231</v>
      </c>
      <c r="C35" s="105">
        <f t="shared" si="4"/>
        <v>14.289030760301799</v>
      </c>
      <c r="E35" s="32" t="s">
        <v>426</v>
      </c>
      <c r="F35" s="97">
        <v>2099</v>
      </c>
      <c r="G35" s="105">
        <f t="shared" si="3"/>
        <v>37.88124887204476</v>
      </c>
    </row>
    <row r="36" spans="1:7" ht="12.75">
      <c r="A36" s="36" t="s">
        <v>427</v>
      </c>
      <c r="B36" s="97">
        <v>1582</v>
      </c>
      <c r="C36" s="105">
        <f t="shared" si="4"/>
        <v>18.363319791062104</v>
      </c>
      <c r="E36" s="32" t="s">
        <v>428</v>
      </c>
      <c r="F36" s="97">
        <v>1740</v>
      </c>
      <c r="G36" s="112" t="s">
        <v>61</v>
      </c>
    </row>
    <row r="37" spans="1:7" ht="12.75">
      <c r="A37" s="36" t="s">
        <v>429</v>
      </c>
      <c r="B37" s="97">
        <v>1428</v>
      </c>
      <c r="C37" s="105">
        <f t="shared" si="4"/>
        <v>16.57573998839234</v>
      </c>
      <c r="E37" s="32" t="s">
        <v>430</v>
      </c>
      <c r="F37" s="97">
        <v>1233</v>
      </c>
      <c r="G37" s="105">
        <f>(F37/$F$14)*100</f>
        <v>22.252301028695182</v>
      </c>
    </row>
    <row r="38" spans="1:7" ht="12.75">
      <c r="A38" s="36" t="s">
        <v>431</v>
      </c>
      <c r="B38" s="97">
        <v>1458</v>
      </c>
      <c r="C38" s="105">
        <f t="shared" si="4"/>
        <v>16.923969820081254</v>
      </c>
      <c r="E38" s="32" t="s">
        <v>428</v>
      </c>
      <c r="F38" s="97">
        <v>652</v>
      </c>
      <c r="G38" s="112" t="s">
        <v>61</v>
      </c>
    </row>
    <row r="39" spans="1:7" ht="12.75">
      <c r="A39" s="36" t="s">
        <v>432</v>
      </c>
      <c r="B39" s="97">
        <v>1616</v>
      </c>
      <c r="C39" s="105">
        <f t="shared" si="4"/>
        <v>18.757980266976205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6.6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8452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1277</v>
      </c>
      <c r="G43" s="105">
        <f aca="true" t="shared" si="5" ref="G43:G48">(F43/$F$14)*100</f>
        <v>23.046381519581303</v>
      </c>
    </row>
    <row r="44" spans="1:7" ht="12.75">
      <c r="A44" s="36" t="s">
        <v>9</v>
      </c>
      <c r="B44" s="98">
        <v>1046</v>
      </c>
      <c r="C44" s="105">
        <f aca="true" t="shared" si="6" ref="C44:C49">(B44/$B$42)*100</f>
        <v>12.375769048745859</v>
      </c>
      <c r="E44" s="32" t="s">
        <v>10</v>
      </c>
      <c r="F44" s="97">
        <v>1028</v>
      </c>
      <c r="G44" s="105">
        <f t="shared" si="5"/>
        <v>18.552607832521208</v>
      </c>
    </row>
    <row r="45" spans="1:7" ht="12.75">
      <c r="A45" s="36" t="s">
        <v>11</v>
      </c>
      <c r="B45" s="98">
        <v>2433</v>
      </c>
      <c r="C45" s="105">
        <f t="shared" si="6"/>
        <v>28.786086133459538</v>
      </c>
      <c r="E45" s="32" t="s">
        <v>12</v>
      </c>
      <c r="F45" s="97">
        <v>776</v>
      </c>
      <c r="G45" s="105">
        <f t="shared" si="5"/>
        <v>14.00469229380978</v>
      </c>
    </row>
    <row r="46" spans="1:7" ht="12.75">
      <c r="A46" s="36" t="s">
        <v>13</v>
      </c>
      <c r="B46" s="98">
        <v>1579</v>
      </c>
      <c r="C46" s="105">
        <f t="shared" si="6"/>
        <v>18.6819687647894</v>
      </c>
      <c r="E46" s="32" t="s">
        <v>14</v>
      </c>
      <c r="F46" s="97">
        <v>765</v>
      </c>
      <c r="G46" s="105">
        <f t="shared" si="5"/>
        <v>13.806172171088251</v>
      </c>
    </row>
    <row r="47" spans="1:7" ht="12.75">
      <c r="A47" s="36" t="s">
        <v>15</v>
      </c>
      <c r="B47" s="97">
        <v>1382</v>
      </c>
      <c r="C47" s="105">
        <f t="shared" si="6"/>
        <v>16.351159488878373</v>
      </c>
      <c r="E47" s="32" t="s">
        <v>16</v>
      </c>
      <c r="F47" s="97">
        <v>472</v>
      </c>
      <c r="G47" s="105">
        <f t="shared" si="5"/>
        <v>8.518317993142032</v>
      </c>
    </row>
    <row r="48" spans="1:7" ht="12.75">
      <c r="A48" s="36" t="s">
        <v>17</v>
      </c>
      <c r="B48" s="97">
        <v>876</v>
      </c>
      <c r="C48" s="105">
        <f t="shared" si="6"/>
        <v>10.364410790345481</v>
      </c>
      <c r="E48" s="32" t="s">
        <v>18</v>
      </c>
      <c r="F48" s="97">
        <v>1185</v>
      </c>
      <c r="G48" s="105">
        <f t="shared" si="5"/>
        <v>21.386031402273957</v>
      </c>
    </row>
    <row r="49" spans="1:7" ht="12.75">
      <c r="A49" s="36" t="s">
        <v>19</v>
      </c>
      <c r="B49" s="97">
        <v>1136</v>
      </c>
      <c r="C49" s="105">
        <f t="shared" si="6"/>
        <v>13.440605773781353</v>
      </c>
      <c r="E49" s="32" t="s">
        <v>20</v>
      </c>
      <c r="F49" s="97">
        <v>38</v>
      </c>
      <c r="G49" s="105">
        <f>(F49/$F$14)*100</f>
        <v>0.6857967875834687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1845</v>
      </c>
      <c r="G51" s="81">
        <f>(F51/F$51)*100</f>
        <v>100</v>
      </c>
    </row>
    <row r="52" spans="1:7" ht="12.75">
      <c r="A52" s="4" t="s">
        <v>23</v>
      </c>
      <c r="B52" s="97">
        <v>615</v>
      </c>
      <c r="C52" s="105">
        <f>(B52/$B$42)*100</f>
        <v>7.276384287742546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3181</v>
      </c>
      <c r="C53" s="105">
        <f>(B53/$B$42)*100</f>
        <v>37.6360624704212</v>
      </c>
      <c r="E53" s="32" t="s">
        <v>26</v>
      </c>
      <c r="F53" s="97">
        <v>51</v>
      </c>
      <c r="G53" s="105">
        <f>(F53/F$51)*100</f>
        <v>2.7642276422764227</v>
      </c>
    </row>
    <row r="54" spans="1:7" ht="12.75">
      <c r="A54" s="4" t="s">
        <v>27</v>
      </c>
      <c r="B54" s="97">
        <v>3669</v>
      </c>
      <c r="C54" s="105">
        <f>(B54/$B$42)*100</f>
        <v>43.409843823947</v>
      </c>
      <c r="E54" s="32" t="s">
        <v>28</v>
      </c>
      <c r="F54" s="97">
        <v>22</v>
      </c>
      <c r="G54" s="105">
        <f aca="true" t="shared" si="7" ref="G54:G60">(F54/F$51)*100</f>
        <v>1.1924119241192412</v>
      </c>
    </row>
    <row r="55" spans="1:7" ht="12.75">
      <c r="A55" s="4" t="s">
        <v>29</v>
      </c>
      <c r="B55" s="97">
        <v>987</v>
      </c>
      <c r="C55" s="105">
        <f>(B55/$B$42)*100</f>
        <v>11.677709417889256</v>
      </c>
      <c r="E55" s="32" t="s">
        <v>30</v>
      </c>
      <c r="F55" s="97">
        <v>99</v>
      </c>
      <c r="G55" s="105">
        <f t="shared" si="7"/>
        <v>5.365853658536586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296</v>
      </c>
      <c r="G56" s="105">
        <f t="shared" si="7"/>
        <v>16.043360433604338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527</v>
      </c>
      <c r="G57" s="105">
        <f t="shared" si="7"/>
        <v>28.563685636856366</v>
      </c>
    </row>
    <row r="58" spans="1:7" ht="12.75">
      <c r="A58" s="36" t="s">
        <v>34</v>
      </c>
      <c r="B58" s="97">
        <v>5445</v>
      </c>
      <c r="C58" s="105">
        <f aca="true" t="shared" si="8" ref="C58:C66">(B58/$B$42)*100</f>
        <v>64.42262186464743</v>
      </c>
      <c r="E58" s="32" t="s">
        <v>35</v>
      </c>
      <c r="F58" s="97">
        <v>576</v>
      </c>
      <c r="G58" s="105">
        <f t="shared" si="7"/>
        <v>31.21951219512195</v>
      </c>
    </row>
    <row r="59" spans="1:7" ht="12.75">
      <c r="A59" s="36" t="s">
        <v>36</v>
      </c>
      <c r="B59" s="97">
        <v>126</v>
      </c>
      <c r="C59" s="105">
        <f t="shared" si="8"/>
        <v>1.4907714150496922</v>
      </c>
      <c r="E59" s="32" t="s">
        <v>37</v>
      </c>
      <c r="F59" s="98">
        <v>179</v>
      </c>
      <c r="G59" s="105">
        <f t="shared" si="7"/>
        <v>9.70189701897019</v>
      </c>
    </row>
    <row r="60" spans="1:7" ht="12.75">
      <c r="A60" s="36" t="s">
        <v>38</v>
      </c>
      <c r="B60" s="97">
        <v>524</v>
      </c>
      <c r="C60" s="105">
        <f t="shared" si="8"/>
        <v>6.199716043539991</v>
      </c>
      <c r="E60" s="32" t="s">
        <v>39</v>
      </c>
      <c r="F60" s="97">
        <v>95</v>
      </c>
      <c r="G60" s="105">
        <f t="shared" si="7"/>
        <v>5.149051490514905</v>
      </c>
    </row>
    <row r="61" spans="1:7" ht="12.75">
      <c r="A61" s="36" t="s">
        <v>40</v>
      </c>
      <c r="B61" s="97">
        <v>2326</v>
      </c>
      <c r="C61" s="105">
        <f t="shared" si="8"/>
        <v>27.520113582584006</v>
      </c>
      <c r="E61" s="32" t="s">
        <v>400</v>
      </c>
      <c r="F61" s="97">
        <v>950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7</v>
      </c>
      <c r="C63" s="105">
        <f t="shared" si="8"/>
        <v>0.08282063416942735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18</v>
      </c>
      <c r="C65" s="105">
        <f t="shared" si="8"/>
        <v>0.2129673450070989</v>
      </c>
      <c r="E65" s="32" t="s">
        <v>8</v>
      </c>
      <c r="F65" s="97">
        <v>371</v>
      </c>
      <c r="G65" s="105">
        <f aca="true" t="shared" si="9" ref="G65:G71">(F65/F$51)*100</f>
        <v>20.10840108401084</v>
      </c>
    </row>
    <row r="66" spans="1:7" ht="12.75">
      <c r="A66" s="36" t="s">
        <v>47</v>
      </c>
      <c r="B66" s="97">
        <v>6</v>
      </c>
      <c r="C66" s="105">
        <f t="shared" si="8"/>
        <v>0.07098911500236631</v>
      </c>
      <c r="E66" s="32" t="s">
        <v>10</v>
      </c>
      <c r="F66" s="97">
        <v>312</v>
      </c>
      <c r="G66" s="105">
        <f t="shared" si="9"/>
        <v>16.910569105691057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205</v>
      </c>
      <c r="G67" s="105">
        <f t="shared" si="9"/>
        <v>11.11111111111111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231</v>
      </c>
      <c r="G68" s="105">
        <f t="shared" si="9"/>
        <v>12.520325203252034</v>
      </c>
    </row>
    <row r="69" spans="1:7" ht="12.75">
      <c r="A69" s="36" t="s">
        <v>49</v>
      </c>
      <c r="B69" s="97">
        <v>10</v>
      </c>
      <c r="C69" s="105">
        <f>(B69/$B$42)*100</f>
        <v>0.1183151916706105</v>
      </c>
      <c r="E69" s="32" t="s">
        <v>16</v>
      </c>
      <c r="F69" s="97">
        <v>101</v>
      </c>
      <c r="G69" s="105">
        <f t="shared" si="9"/>
        <v>5.4742547425474255</v>
      </c>
    </row>
    <row r="70" spans="1:7" ht="12.75">
      <c r="A70" s="36" t="s">
        <v>51</v>
      </c>
      <c r="B70" s="97">
        <v>55</v>
      </c>
      <c r="C70" s="105">
        <f>(B70/$B$42)*100</f>
        <v>0.6507335541883578</v>
      </c>
      <c r="E70" s="32" t="s">
        <v>18</v>
      </c>
      <c r="F70" s="97">
        <v>493</v>
      </c>
      <c r="G70" s="105">
        <f t="shared" si="9"/>
        <v>26.72086720867209</v>
      </c>
    </row>
    <row r="71" spans="1:7" ht="12.75">
      <c r="A71" s="54" t="s">
        <v>52</v>
      </c>
      <c r="B71" s="103">
        <v>19</v>
      </c>
      <c r="C71" s="115">
        <f>(B71/$B$42)*100</f>
        <v>0.22479886417415998</v>
      </c>
      <c r="D71" s="41"/>
      <c r="E71" s="44" t="s">
        <v>20</v>
      </c>
      <c r="F71" s="103">
        <v>132</v>
      </c>
      <c r="G71" s="115">
        <f t="shared" si="9"/>
        <v>7.154471544715448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2002-06-18T12:26:21Z</cp:lastPrinted>
  <dcterms:created xsi:type="dcterms:W3CDTF">2001-10-15T13:22:32Z</dcterms:created>
  <dcterms:modified xsi:type="dcterms:W3CDTF">2002-06-18T12:26:24Z</dcterms:modified>
  <cp:category/>
  <cp:version/>
  <cp:contentType/>
  <cp:contentStatus/>
</cp:coreProperties>
</file>