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<sst xmlns="http://schemas.openxmlformats.org/spreadsheetml/2006/main" count="676" uniqueCount="437">
  <si>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</si>
  <si>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</si>
  <si>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</si>
  <si>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</si>
  <si>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</si>
  <si>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</si>
  <si>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</si>
  <si>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</si>
  <si>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</si>
  <si>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</si>
  <si>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</si>
  <si>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</si>
  <si>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</si>
  <si>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</si>
  <si>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</si>
  <si>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</si>
  <si>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</si>
  <si>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</si>
  <si>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</si>
  <si>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</si>
  <si>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</si>
  <si>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</si>
  <si>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</si>
  <si>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</si>
  <si>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</si>
  <si>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</si>
  <si>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</si>
  <si>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</si>
  <si>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</si>
  <si>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</si>
  <si>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</si>
  <si>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</si>
  <si>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</si>
  <si>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</si>
  <si>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</si>
  <si>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</si>
  <si>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</si>
  <si>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</si>
  <si>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</si>
  <si>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</si>
  <si>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</si>
  <si>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</si>
  <si>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</si>
  <si>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</si>
  <si>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</si>
  <si>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</si>
  <si>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</si>
  <si>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</si>
  <si>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</si>
  <si>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</si>
  <si>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</si>
  <si>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</si>
  <si>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</si>
  <si>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</si>
  <si>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</si>
  <si>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</si>
  <si>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</si>
  <si>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</si>
  <si>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</si>
  <si>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</si>
  <si>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</si>
  <si>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</si>
  <si>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</si>
  <si>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</si>
  <si>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</si>
  <si>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</si>
  <si>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</si>
  <si>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</si>
  <si>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</si>
  <si>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</si>
  <si>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</si>
  <si>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</si>
  <si>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</si>
  <si>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</si>
  <si>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</si>
  <si>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</si>
  <si>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</si>
  <si>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</si>
  <si>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</si>
  <si>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</si>
  <si>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</si>
  <si>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</si>
  <si>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</si>
  <si>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</si>
  <si>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</si>
  <si>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</si>
  <si>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</si>
  <si>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</si>
  <si>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</si>
  <si>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</si>
  <si>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</si>
  <si>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</si>
  <si>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</si>
  <si>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</si>
  <si>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</si>
  <si>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</si>
  <si>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</si>
  <si>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</si>
  <si>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</si>
  <si>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</si>
  <si>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</si>
  <si>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</si>
  <si>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</si>
  <si>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</si>
  <si>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</si>
  <si>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</si>
  <si>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</si>
  <si>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</si>
  <si>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</si>
  <si>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</si>
  <si>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</si>
  <si>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</si>
  <si>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</si>
  <si>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</si>
  <si>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</si>
  <si>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</si>
  <si>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</si>
  <si>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</si>
  <si>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</si>
  <si>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</si>
  <si>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</si>
  <si>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</si>
  <si>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</si>
  <si>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</si>
  <si>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</si>
  <si>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</si>
  <si>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</si>
  <si>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</si>
  <si>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</si>
  <si>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</si>
  <si>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</si>
  <si>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</si>
  <si>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</si>
  <si>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</si>
  <si>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</si>
  <si>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</si>
  <si>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</si>
  <si>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</si>
  <si>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</si>
  <si>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</si>
  <si>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</si>
  <si>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</si>
  <si>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</si>
  <si>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</si>
  <si>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</si>
  <si>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</si>
  <si>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</si>
  <si>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</si>
  <si>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</si>
  <si>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</si>
  <si>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</si>
  <si>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</si>
  <si>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</si>
  <si>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</si>
  <si>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</si>
  <si>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</si>
  <si>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</si>
  <si>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</si>
  <si>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</si>
  <si>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</si>
  <si>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</si>
  <si>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</si>
  <si>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</si>
  <si>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</si>
  <si>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</si>
  <si>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</si>
  <si>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</si>
  <si>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</si>
  <si>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</si>
  <si>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</si>
  <si>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</si>
  <si>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</si>
  <si>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</si>
  <si>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</si>
  <si>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</si>
  <si>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</si>
  <si>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</si>
  <si>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</si>
  <si>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</si>
  <si>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</si>
  <si>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</si>
  <si>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</si>
  <si>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</si>
  <si>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</si>
  <si>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</si>
  <si>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</si>
  <si>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</si>
  <si>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</si>
  <si>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</si>
  <si>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</si>
  <si>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</si>
  <si>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</si>
  <si>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</si>
  <si>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</si>
  <si>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</si>
  <si>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</si>
  <si>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Millburn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</si>
  <si>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</si>
  <si>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</si>
  <si>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</si>
  <si>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</si>
  <si>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</si>
  <si>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</si>
  <si>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</si>
  <si>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</si>
  <si>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</si>
  <si>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</si>
  <si>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</si>
  <si>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</si>
  <si>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</si>
  <si>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</si>
  <si>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</si>
  <si>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</si>
  <si>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</si>
  <si>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</si>
  <si>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</si>
  <si>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</si>
  <si>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</si>
  <si>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</si>
  <si>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</si>
  <si>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</si>
  <si>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</si>
  <si>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</si>
  <si>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</si>
  <si>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</si>
  <si>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</si>
  <si>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</si>
  <si>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</si>
  <si>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</si>
  <si>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</si>
  <si>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</si>
  <si>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</si>
  <si>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</si>
  <si>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</si>
  <si>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</si>
  <si>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</si>
  <si>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</si>
  <si>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</si>
  <si>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</si>
  <si>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</si>
  <si>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</si>
  <si>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</si>
  <si>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</si>
  <si>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</si>
  <si>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</si>
  <si>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</si>
  <si>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</si>
  <si>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</si>
  <si>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</si>
  <si>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</si>
  <si>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</si>
  <si>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</si>
  <si>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</si>
  <si>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</si>
  <si>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</si>
  <si>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</si>
  <si>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</si>
  <si>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</si>
  <si>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</si>
  <si>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</si>
  <si>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</si>
  <si>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</si>
  <si>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</si>
  <si>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</si>
  <si>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</si>
  <si>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</si>
  <si>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</si>
  <si>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</si>
  <si>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</si>
  <si>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</si>
  <si>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</si>
  <si>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</si>
  <si>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</si>
  <si>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</si>
  <si>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</si>
  <si>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</si>
  <si>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</si>
  <si>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</si>
  <si>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</si>
  <si>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</si>
  <si>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</si>
  <si>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</si>
  <si>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</si>
  <si>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</si>
  <si>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</si>
  <si>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</si>
  <si>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</si>
  <si>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</si>
  <si>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</si>
  <si>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</si>
  <si>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</si>
  <si>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</si>
  <si>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</si>
  <si>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</si>
  <si>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</si>
  <si>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</si>
  <si>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</si>
  <si>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</si>
  <si>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</si>
  <si>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</si>
  <si>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</si>
  <si>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</si>
  <si>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</si>
  <si>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Millburn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</si>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</sst>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303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19765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19765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9584</v>
      </c>
      <c r="C9" s="151">
        <f>(B9/$B$7)*100</f>
        <v>48.48975461674677</v>
      </c>
      <c r="D9" s="152"/>
      <c r="E9" s="152" t="s">
        <v>202</v>
      </c>
      <c r="F9" s="150">
        <v>404</v>
      </c>
      <c r="G9" s="153">
        <f t="shared" si="0"/>
        <v>2.0440172021249685</v>
      </c>
    </row>
    <row r="10" spans="1:7" ht="12.75">
      <c r="A10" s="149" t="s">
        <v>203</v>
      </c>
      <c r="B10" s="150">
        <v>10181</v>
      </c>
      <c r="C10" s="151">
        <f>(B10/$B$7)*100</f>
        <v>51.51024538325323</v>
      </c>
      <c r="D10" s="152"/>
      <c r="E10" s="152" t="s">
        <v>204</v>
      </c>
      <c r="F10" s="150">
        <v>48</v>
      </c>
      <c r="G10" s="153">
        <f t="shared" si="0"/>
        <v>0.2428535289653428</v>
      </c>
    </row>
    <row r="11" spans="1:7" ht="12.75">
      <c r="A11" s="149"/>
      <c r="B11" s="150"/>
      <c r="C11" s="151"/>
      <c r="D11" s="152"/>
      <c r="E11" s="152" t="s">
        <v>205</v>
      </c>
      <c r="F11" s="150">
        <v>64</v>
      </c>
      <c r="G11" s="153">
        <f t="shared" si="0"/>
        <v>0.3238047052871237</v>
      </c>
    </row>
    <row r="12" spans="1:7" ht="12.75">
      <c r="A12" s="149" t="s">
        <v>206</v>
      </c>
      <c r="B12" s="150">
        <v>1720</v>
      </c>
      <c r="C12" s="151">
        <f aca="true" t="shared" si="1" ref="C12:C24">B12*100/B$7</f>
        <v>8.70225145459145</v>
      </c>
      <c r="D12" s="152"/>
      <c r="E12" s="152" t="s">
        <v>207</v>
      </c>
      <c r="F12" s="150">
        <v>35</v>
      </c>
      <c r="G12" s="153">
        <f t="shared" si="0"/>
        <v>0.17708069820389577</v>
      </c>
    </row>
    <row r="13" spans="1:7" ht="12.75">
      <c r="A13" s="149" t="s">
        <v>208</v>
      </c>
      <c r="B13" s="150">
        <v>1826</v>
      </c>
      <c r="C13" s="151">
        <f t="shared" si="1"/>
        <v>9.238552997723248</v>
      </c>
      <c r="D13" s="152"/>
      <c r="E13" s="152" t="s">
        <v>209</v>
      </c>
      <c r="F13" s="150">
        <v>257</v>
      </c>
      <c r="G13" s="153">
        <f t="shared" si="0"/>
        <v>1.3002782696686062</v>
      </c>
    </row>
    <row r="14" spans="1:7" ht="12.75">
      <c r="A14" s="149" t="s">
        <v>210</v>
      </c>
      <c r="B14" s="150">
        <v>1648</v>
      </c>
      <c r="C14" s="151">
        <f t="shared" si="1"/>
        <v>8.337971161143436</v>
      </c>
      <c r="D14" s="152"/>
      <c r="E14" s="152" t="s">
        <v>211</v>
      </c>
      <c r="F14" s="150">
        <v>19361</v>
      </c>
      <c r="G14" s="153">
        <f t="shared" si="0"/>
        <v>97.95598279787504</v>
      </c>
    </row>
    <row r="15" spans="1:7" ht="12.75">
      <c r="A15" s="149" t="s">
        <v>212</v>
      </c>
      <c r="B15" s="150">
        <v>990</v>
      </c>
      <c r="C15" s="151">
        <f t="shared" si="1"/>
        <v>5.008854034910195</v>
      </c>
      <c r="D15" s="152"/>
      <c r="E15" s="152" t="s">
        <v>213</v>
      </c>
      <c r="F15" s="150">
        <v>17262</v>
      </c>
      <c r="G15" s="153">
        <f t="shared" si="0"/>
        <v>87.33620035416139</v>
      </c>
    </row>
    <row r="16" spans="1:7" ht="12.75">
      <c r="A16" s="149" t="s">
        <v>214</v>
      </c>
      <c r="B16" s="150">
        <v>416</v>
      </c>
      <c r="C16" s="151">
        <f t="shared" si="1"/>
        <v>2.1047305843663042</v>
      </c>
      <c r="D16" s="152"/>
      <c r="E16" s="152"/>
      <c r="F16" s="145"/>
      <c r="G16" s="146"/>
    </row>
    <row r="17" spans="1:7" ht="12.75">
      <c r="A17" s="149" t="s">
        <v>215</v>
      </c>
      <c r="B17" s="150">
        <v>1791</v>
      </c>
      <c r="C17" s="151">
        <f t="shared" si="1"/>
        <v>9.061472299519352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3825</v>
      </c>
      <c r="C18" s="151">
        <f t="shared" si="1"/>
        <v>19.352390589425752</v>
      </c>
      <c r="D18" s="152"/>
      <c r="E18" s="143" t="s">
        <v>218</v>
      </c>
      <c r="F18" s="141">
        <v>19765</v>
      </c>
      <c r="G18" s="148">
        <v>100</v>
      </c>
    </row>
    <row r="19" spans="1:7" ht="12.75">
      <c r="A19" s="149" t="s">
        <v>219</v>
      </c>
      <c r="B19" s="150">
        <v>3145</v>
      </c>
      <c r="C19" s="151">
        <f t="shared" si="1"/>
        <v>15.911965595750063</v>
      </c>
      <c r="D19" s="152"/>
      <c r="E19" s="152" t="s">
        <v>220</v>
      </c>
      <c r="F19" s="150">
        <v>19756</v>
      </c>
      <c r="G19" s="153">
        <f aca="true" t="shared" si="2" ref="G19:G30">F19*100/F$18</f>
        <v>99.954464963319</v>
      </c>
    </row>
    <row r="20" spans="1:7" ht="12.75">
      <c r="A20" s="149" t="s">
        <v>221</v>
      </c>
      <c r="B20" s="150">
        <v>1079</v>
      </c>
      <c r="C20" s="151">
        <f t="shared" si="1"/>
        <v>5.459144953200101</v>
      </c>
      <c r="D20" s="152"/>
      <c r="E20" s="152" t="s">
        <v>222</v>
      </c>
      <c r="F20" s="150">
        <v>7015</v>
      </c>
      <c r="G20" s="153">
        <f t="shared" si="2"/>
        <v>35.492031368580825</v>
      </c>
    </row>
    <row r="21" spans="1:7" ht="12.75">
      <c r="A21" s="149" t="s">
        <v>223</v>
      </c>
      <c r="B21" s="150">
        <v>744</v>
      </c>
      <c r="C21" s="151">
        <f t="shared" si="1"/>
        <v>3.7642296989628132</v>
      </c>
      <c r="D21" s="152"/>
      <c r="E21" s="152" t="s">
        <v>224</v>
      </c>
      <c r="F21" s="150">
        <v>5024</v>
      </c>
      <c r="G21" s="153">
        <f t="shared" si="2"/>
        <v>25.41866936503921</v>
      </c>
    </row>
    <row r="22" spans="1:7" ht="12.75">
      <c r="A22" s="149" t="s">
        <v>225</v>
      </c>
      <c r="B22" s="150">
        <v>1343</v>
      </c>
      <c r="C22" s="151">
        <f t="shared" si="1"/>
        <v>6.794839362509486</v>
      </c>
      <c r="D22" s="152"/>
      <c r="E22" s="152" t="s">
        <v>226</v>
      </c>
      <c r="F22" s="150">
        <v>6831</v>
      </c>
      <c r="G22" s="153">
        <f t="shared" si="2"/>
        <v>34.56109284088034</v>
      </c>
    </row>
    <row r="23" spans="1:7" ht="12.75">
      <c r="A23" s="149" t="s">
        <v>227</v>
      </c>
      <c r="B23" s="150">
        <v>934</v>
      </c>
      <c r="C23" s="151">
        <f t="shared" si="1"/>
        <v>4.725524917783962</v>
      </c>
      <c r="D23" s="152"/>
      <c r="E23" s="152" t="s">
        <v>228</v>
      </c>
      <c r="F23" s="150">
        <v>5890</v>
      </c>
      <c r="G23" s="153">
        <f t="shared" si="2"/>
        <v>29.800151783455604</v>
      </c>
    </row>
    <row r="24" spans="1:7" ht="12.75">
      <c r="A24" s="149" t="s">
        <v>229</v>
      </c>
      <c r="B24" s="150">
        <v>304</v>
      </c>
      <c r="C24" s="151">
        <f t="shared" si="1"/>
        <v>1.5380723501138376</v>
      </c>
      <c r="D24" s="152"/>
      <c r="E24" s="152" t="s">
        <v>230</v>
      </c>
      <c r="F24" s="150">
        <v>430</v>
      </c>
      <c r="G24" s="153">
        <f t="shared" si="2"/>
        <v>2.1755628636478623</v>
      </c>
    </row>
    <row r="25" spans="1:7" ht="12.75">
      <c r="A25" s="149"/>
      <c r="B25" s="145"/>
      <c r="C25" s="154"/>
      <c r="D25" s="152"/>
      <c r="E25" s="152" t="s">
        <v>231</v>
      </c>
      <c r="F25" s="150">
        <v>61</v>
      </c>
      <c r="G25" s="153">
        <f t="shared" si="2"/>
        <v>0.30862635972678976</v>
      </c>
    </row>
    <row r="26" spans="1:7" ht="12.75">
      <c r="A26" s="149" t="s">
        <v>232</v>
      </c>
      <c r="B26" s="155">
        <v>39.2</v>
      </c>
      <c r="C26" s="156" t="s">
        <v>61</v>
      </c>
      <c r="D26" s="152"/>
      <c r="E26" s="157" t="s">
        <v>233</v>
      </c>
      <c r="F26" s="150">
        <v>456</v>
      </c>
      <c r="G26" s="153">
        <f t="shared" si="2"/>
        <v>2.3071085251707566</v>
      </c>
    </row>
    <row r="27" spans="1:7" ht="12.75">
      <c r="A27" s="149"/>
      <c r="B27" s="145"/>
      <c r="C27" s="154"/>
      <c r="D27" s="152"/>
      <c r="E27" s="158" t="s">
        <v>234</v>
      </c>
      <c r="F27" s="150">
        <v>141</v>
      </c>
      <c r="G27" s="153">
        <f t="shared" si="2"/>
        <v>0.7133822413356944</v>
      </c>
    </row>
    <row r="28" spans="1:7" ht="12.75">
      <c r="A28" s="149" t="s">
        <v>62</v>
      </c>
      <c r="B28" s="150">
        <v>13789</v>
      </c>
      <c r="C28" s="151">
        <f aca="true" t="shared" si="3" ref="C28:C35">B28*100/B$7</f>
        <v>69.76473564381483</v>
      </c>
      <c r="D28" s="152"/>
      <c r="E28" s="152" t="s">
        <v>235</v>
      </c>
      <c r="F28" s="150">
        <v>9</v>
      </c>
      <c r="G28" s="153">
        <f t="shared" si="2"/>
        <v>0.04553503668100177</v>
      </c>
    </row>
    <row r="29" spans="1:7" ht="12.75">
      <c r="A29" s="149" t="s">
        <v>236</v>
      </c>
      <c r="B29" s="150">
        <v>6541</v>
      </c>
      <c r="C29" s="151">
        <f t="shared" si="3"/>
        <v>33.093852770048066</v>
      </c>
      <c r="D29" s="152"/>
      <c r="E29" s="152" t="s">
        <v>237</v>
      </c>
      <c r="F29" s="150">
        <v>0</v>
      </c>
      <c r="G29" s="153">
        <f t="shared" si="2"/>
        <v>0</v>
      </c>
    </row>
    <row r="30" spans="1:7" ht="12.75">
      <c r="A30" s="149" t="s">
        <v>238</v>
      </c>
      <c r="B30" s="150">
        <v>7248</v>
      </c>
      <c r="C30" s="151">
        <f t="shared" si="3"/>
        <v>36.67088287376676</v>
      </c>
      <c r="D30" s="152"/>
      <c r="E30" s="152" t="s">
        <v>239</v>
      </c>
      <c r="F30" s="150">
        <v>9</v>
      </c>
      <c r="G30" s="153">
        <f t="shared" si="2"/>
        <v>0.04553503668100177</v>
      </c>
    </row>
    <row r="31" spans="1:7" ht="12.75">
      <c r="A31" s="149" t="s">
        <v>240</v>
      </c>
      <c r="B31" s="150">
        <v>13502</v>
      </c>
      <c r="C31" s="151">
        <f t="shared" si="3"/>
        <v>68.31267391854288</v>
      </c>
      <c r="D31" s="152"/>
      <c r="E31" s="152"/>
      <c r="F31" s="145"/>
      <c r="G31" s="146"/>
    </row>
    <row r="32" spans="1:7" ht="12.75">
      <c r="A32" s="149" t="s">
        <v>241</v>
      </c>
      <c r="B32" s="150">
        <v>2996</v>
      </c>
      <c r="C32" s="151">
        <f t="shared" si="3"/>
        <v>15.158107766253478</v>
      </c>
      <c r="D32" s="152"/>
      <c r="E32" s="143" t="s">
        <v>242</v>
      </c>
      <c r="F32" s="147"/>
      <c r="G32" s="159"/>
    </row>
    <row r="33" spans="1:7" ht="12.75">
      <c r="A33" s="149" t="s">
        <v>243</v>
      </c>
      <c r="B33" s="150">
        <v>2581</v>
      </c>
      <c r="C33" s="151">
        <f t="shared" si="3"/>
        <v>13.058436630407286</v>
      </c>
      <c r="D33" s="152"/>
      <c r="E33" s="143" t="s">
        <v>244</v>
      </c>
      <c r="F33" s="141">
        <v>7015</v>
      </c>
      <c r="G33" s="148">
        <v>100</v>
      </c>
    </row>
    <row r="34" spans="1:7" ht="12.75">
      <c r="A34" s="149" t="s">
        <v>236</v>
      </c>
      <c r="B34" s="150">
        <v>1137</v>
      </c>
      <c r="C34" s="151">
        <f t="shared" si="3"/>
        <v>5.7525929673665575</v>
      </c>
      <c r="D34" s="152"/>
      <c r="E34" s="152" t="s">
        <v>245</v>
      </c>
      <c r="F34" s="150">
        <v>5604</v>
      </c>
      <c r="G34" s="153">
        <f aca="true" t="shared" si="4" ref="G34:G42">F34*100/F$33</f>
        <v>79.88595866001425</v>
      </c>
    </row>
    <row r="35" spans="1:7" ht="12.75">
      <c r="A35" s="149" t="s">
        <v>238</v>
      </c>
      <c r="B35" s="150">
        <v>1444</v>
      </c>
      <c r="C35" s="151">
        <f t="shared" si="3"/>
        <v>7.305843663040728</v>
      </c>
      <c r="D35" s="152"/>
      <c r="E35" s="152" t="s">
        <v>246</v>
      </c>
      <c r="F35" s="150">
        <v>3109</v>
      </c>
      <c r="G35" s="153">
        <f t="shared" si="4"/>
        <v>44.31931575196008</v>
      </c>
    </row>
    <row r="36" spans="1:7" ht="12.75">
      <c r="A36" s="149"/>
      <c r="B36" s="145"/>
      <c r="C36" s="154"/>
      <c r="D36" s="152"/>
      <c r="E36" s="152" t="s">
        <v>247</v>
      </c>
      <c r="F36" s="150">
        <v>5024</v>
      </c>
      <c r="G36" s="153">
        <f t="shared" si="4"/>
        <v>71.61796151104775</v>
      </c>
    </row>
    <row r="37" spans="1:7" ht="12.75">
      <c r="A37" s="160" t="s">
        <v>248</v>
      </c>
      <c r="B37" s="145"/>
      <c r="C37" s="154"/>
      <c r="D37" s="152"/>
      <c r="E37" s="152" t="s">
        <v>246</v>
      </c>
      <c r="F37" s="150">
        <v>2825</v>
      </c>
      <c r="G37" s="153">
        <f t="shared" si="4"/>
        <v>40.270848182466146</v>
      </c>
    </row>
    <row r="38" spans="1:7" ht="12.75">
      <c r="A38" s="161" t="s">
        <v>249</v>
      </c>
      <c r="B38" s="150">
        <v>19551</v>
      </c>
      <c r="C38" s="151">
        <f aca="true" t="shared" si="5" ref="C38:C54">B38*100/B$7</f>
        <v>98.91727801669619</v>
      </c>
      <c r="D38" s="152"/>
      <c r="E38" s="152" t="s">
        <v>250</v>
      </c>
      <c r="F38" s="150">
        <v>441</v>
      </c>
      <c r="G38" s="153">
        <f t="shared" si="4"/>
        <v>6.286528866714184</v>
      </c>
    </row>
    <row r="39" spans="1:7" ht="12.75">
      <c r="A39" s="149" t="s">
        <v>251</v>
      </c>
      <c r="B39" s="150">
        <v>17573</v>
      </c>
      <c r="C39" s="151">
        <f t="shared" si="5"/>
        <v>88.90968884391602</v>
      </c>
      <c r="D39" s="152"/>
      <c r="E39" s="152" t="s">
        <v>246</v>
      </c>
      <c r="F39" s="150">
        <v>228</v>
      </c>
      <c r="G39" s="153">
        <f t="shared" si="4"/>
        <v>3.250178189593728</v>
      </c>
    </row>
    <row r="40" spans="1:7" ht="12.75">
      <c r="A40" s="149" t="s">
        <v>252</v>
      </c>
      <c r="B40" s="150">
        <v>217</v>
      </c>
      <c r="C40" s="151">
        <f t="shared" si="5"/>
        <v>1.0979003288641538</v>
      </c>
      <c r="D40" s="152"/>
      <c r="E40" s="152" t="s">
        <v>253</v>
      </c>
      <c r="F40" s="150">
        <v>1411</v>
      </c>
      <c r="G40" s="153">
        <f t="shared" si="4"/>
        <v>20.114041339985747</v>
      </c>
    </row>
    <row r="41" spans="1:7" ht="12.75">
      <c r="A41" s="149" t="s">
        <v>254</v>
      </c>
      <c r="B41" s="150">
        <v>10</v>
      </c>
      <c r="C41" s="151">
        <f t="shared" si="5"/>
        <v>0.05059448520111308</v>
      </c>
      <c r="D41" s="152"/>
      <c r="E41" s="152" t="s">
        <v>255</v>
      </c>
      <c r="F41" s="150">
        <v>1224</v>
      </c>
      <c r="G41" s="153">
        <f t="shared" si="4"/>
        <v>17.44832501781896</v>
      </c>
    </row>
    <row r="42" spans="1:7" ht="12.75">
      <c r="A42" s="149" t="s">
        <v>256</v>
      </c>
      <c r="B42" s="150">
        <v>1660</v>
      </c>
      <c r="C42" s="151">
        <f t="shared" si="5"/>
        <v>8.398684543384771</v>
      </c>
      <c r="D42" s="152"/>
      <c r="E42" s="152" t="s">
        <v>257</v>
      </c>
      <c r="F42" s="150">
        <v>541</v>
      </c>
      <c r="G42" s="153">
        <f t="shared" si="4"/>
        <v>7.7120456165359945</v>
      </c>
    </row>
    <row r="43" spans="1:7" ht="12.75">
      <c r="A43" s="149" t="s">
        <v>258</v>
      </c>
      <c r="B43" s="150">
        <v>343</v>
      </c>
      <c r="C43" s="151">
        <f t="shared" si="5"/>
        <v>1.7353908423981785</v>
      </c>
      <c r="D43" s="152"/>
      <c r="E43" s="152"/>
      <c r="F43" s="145"/>
      <c r="G43" s="146"/>
    </row>
    <row r="44" spans="1:7" ht="12.75">
      <c r="A44" s="149" t="s">
        <v>259</v>
      </c>
      <c r="B44" s="150">
        <v>774</v>
      </c>
      <c r="C44" s="151">
        <f t="shared" si="5"/>
        <v>3.9160131545661523</v>
      </c>
      <c r="D44" s="152"/>
      <c r="E44" s="152" t="s">
        <v>260</v>
      </c>
      <c r="F44" s="150">
        <v>3158</v>
      </c>
      <c r="G44" s="162">
        <f>F44*100/F33</f>
        <v>45.017818959372775</v>
      </c>
    </row>
    <row r="45" spans="1:7" ht="12.75">
      <c r="A45" s="149" t="s">
        <v>261</v>
      </c>
      <c r="B45" s="150">
        <v>130</v>
      </c>
      <c r="C45" s="151">
        <f t="shared" si="5"/>
        <v>0.65772830761447</v>
      </c>
      <c r="D45" s="152"/>
      <c r="E45" s="152" t="s">
        <v>262</v>
      </c>
      <c r="F45" s="150">
        <v>1784</v>
      </c>
      <c r="G45" s="162">
        <f>F45*100/F33</f>
        <v>25.431218816821097</v>
      </c>
    </row>
    <row r="46" spans="1:7" ht="12.75">
      <c r="A46" s="149" t="s">
        <v>263</v>
      </c>
      <c r="B46" s="150">
        <v>91</v>
      </c>
      <c r="C46" s="151">
        <f t="shared" si="5"/>
        <v>0.46040981533012904</v>
      </c>
      <c r="D46" s="152"/>
      <c r="E46" s="152"/>
      <c r="F46" s="145"/>
      <c r="G46" s="146"/>
    </row>
    <row r="47" spans="1:7" ht="12.75">
      <c r="A47" s="149" t="s">
        <v>264</v>
      </c>
      <c r="B47" s="150">
        <v>217</v>
      </c>
      <c r="C47" s="151">
        <f t="shared" si="5"/>
        <v>1.0979003288641538</v>
      </c>
      <c r="D47" s="152"/>
      <c r="E47" s="152" t="s">
        <v>265</v>
      </c>
      <c r="F47" s="163">
        <v>2.82</v>
      </c>
      <c r="G47" s="164" t="s">
        <v>61</v>
      </c>
    </row>
    <row r="48" spans="1:7" ht="12.75">
      <c r="A48" s="149" t="s">
        <v>266</v>
      </c>
      <c r="B48" s="150">
        <v>5</v>
      </c>
      <c r="C48" s="151">
        <f t="shared" si="5"/>
        <v>0.02529724260055654</v>
      </c>
      <c r="D48" s="152"/>
      <c r="E48" s="152" t="s">
        <v>267</v>
      </c>
      <c r="F48" s="163">
        <v>3.19</v>
      </c>
      <c r="G48" s="164" t="s">
        <v>61</v>
      </c>
    </row>
    <row r="49" spans="1:7" ht="14.25">
      <c r="A49" s="149" t="s">
        <v>268</v>
      </c>
      <c r="B49" s="150">
        <v>100</v>
      </c>
      <c r="C49" s="151">
        <f t="shared" si="5"/>
        <v>0.5059448520111308</v>
      </c>
      <c r="D49" s="152"/>
      <c r="E49" s="152"/>
      <c r="F49" s="145"/>
      <c r="G49" s="146"/>
    </row>
    <row r="50" spans="1:7" ht="12.75">
      <c r="A50" s="149" t="s">
        <v>269</v>
      </c>
      <c r="B50" s="150">
        <v>6</v>
      </c>
      <c r="C50" s="151">
        <f t="shared" si="5"/>
        <v>0.03035669112066785</v>
      </c>
      <c r="D50" s="152"/>
      <c r="E50" s="143" t="s">
        <v>270</v>
      </c>
      <c r="F50" s="147"/>
      <c r="G50" s="159"/>
    </row>
    <row r="51" spans="1:7" ht="12.75">
      <c r="A51" s="149" t="s">
        <v>271</v>
      </c>
      <c r="B51" s="150">
        <v>3</v>
      </c>
      <c r="C51" s="151">
        <f t="shared" si="5"/>
        <v>0.015178345560333924</v>
      </c>
      <c r="D51" s="152"/>
      <c r="E51" s="143" t="s">
        <v>272</v>
      </c>
      <c r="F51" s="141">
        <v>7158</v>
      </c>
      <c r="G51" s="148">
        <v>100</v>
      </c>
    </row>
    <row r="52" spans="1:7" ht="12.75">
      <c r="A52" s="149" t="s">
        <v>273</v>
      </c>
      <c r="B52" s="150">
        <v>1</v>
      </c>
      <c r="C52" s="151">
        <f t="shared" si="5"/>
        <v>0.0050594485201113076</v>
      </c>
      <c r="D52" s="152"/>
      <c r="E52" s="152" t="s">
        <v>274</v>
      </c>
      <c r="F52" s="150">
        <v>7015</v>
      </c>
      <c r="G52" s="153">
        <f>F52*100/F$51</f>
        <v>98.00223526124616</v>
      </c>
    </row>
    <row r="53" spans="1:7" ht="12.75">
      <c r="A53" s="149" t="s">
        <v>275</v>
      </c>
      <c r="B53" s="150">
        <v>2</v>
      </c>
      <c r="C53" s="151">
        <f t="shared" si="5"/>
        <v>0.010118897040222615</v>
      </c>
      <c r="D53" s="152"/>
      <c r="E53" s="152" t="s">
        <v>276</v>
      </c>
      <c r="F53" s="150">
        <v>143</v>
      </c>
      <c r="G53" s="153">
        <f>F53*100/F$51</f>
        <v>1.9977647387538418</v>
      </c>
    </row>
    <row r="54" spans="1:7" ht="14.25">
      <c r="A54" s="149" t="s">
        <v>277</v>
      </c>
      <c r="B54" s="150">
        <v>0</v>
      </c>
      <c r="C54" s="151">
        <f t="shared" si="5"/>
        <v>0</v>
      </c>
      <c r="D54" s="152"/>
      <c r="E54" s="152" t="s">
        <v>278</v>
      </c>
      <c r="F54" s="150">
        <v>43</v>
      </c>
      <c r="G54" s="153">
        <f>F54*100/F$51</f>
        <v>0.6007264599050014</v>
      </c>
    </row>
    <row r="55" spans="1:7" ht="12.75">
      <c r="A55" s="149" t="s">
        <v>279</v>
      </c>
      <c r="B55" s="150">
        <v>85</v>
      </c>
      <c r="C55" s="151">
        <f>B55*100/B$7</f>
        <v>0.4300531242094612</v>
      </c>
      <c r="D55" s="152"/>
      <c r="E55" s="152"/>
      <c r="F55" s="145"/>
      <c r="G55" s="146"/>
    </row>
    <row r="56" spans="1:7" ht="12.75">
      <c r="A56" s="149" t="s">
        <v>280</v>
      </c>
      <c r="B56" s="165">
        <v>214</v>
      </c>
      <c r="C56" s="166">
        <f>B56*100/B$7</f>
        <v>1.08272198330382</v>
      </c>
      <c r="D56" s="152"/>
      <c r="E56" s="152" t="s">
        <v>281</v>
      </c>
      <c r="F56" s="167">
        <v>0.5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282</v>
      </c>
      <c r="F57" s="167">
        <v>2.1</v>
      </c>
      <c r="G57" s="164" t="s">
        <v>61</v>
      </c>
    </row>
    <row r="58" spans="1:7" ht="12.75">
      <c r="A58" s="168" t="s">
        <v>283</v>
      </c>
      <c r="B58" s="165"/>
      <c r="C58" s="166"/>
      <c r="D58" s="152"/>
      <c r="E58" s="152"/>
      <c r="F58" s="145"/>
      <c r="G58" s="146"/>
    </row>
    <row r="59" spans="1:7" ht="14.25">
      <c r="A59" s="169" t="s">
        <v>284</v>
      </c>
      <c r="B59" s="165"/>
      <c r="C59" s="166"/>
      <c r="D59" s="152"/>
      <c r="E59" s="143" t="s">
        <v>285</v>
      </c>
      <c r="F59" s="147"/>
      <c r="G59" s="159"/>
    </row>
    <row r="60" spans="1:7" ht="12.75">
      <c r="A60" s="149" t="s">
        <v>286</v>
      </c>
      <c r="B60" s="165">
        <v>17763</v>
      </c>
      <c r="C60" s="166">
        <f>B60*100/B7</f>
        <v>89.87098406273716</v>
      </c>
      <c r="D60" s="152"/>
      <c r="E60" s="143" t="s">
        <v>287</v>
      </c>
      <c r="F60" s="141">
        <v>7015</v>
      </c>
      <c r="G60" s="148">
        <v>100</v>
      </c>
    </row>
    <row r="61" spans="1:7" ht="12.75">
      <c r="A61" s="149" t="s">
        <v>288</v>
      </c>
      <c r="B61" s="165">
        <v>238</v>
      </c>
      <c r="C61" s="166">
        <f>B61*100/B7</f>
        <v>1.2041487477864912</v>
      </c>
      <c r="D61" s="152"/>
      <c r="E61" s="152" t="s">
        <v>289</v>
      </c>
      <c r="F61" s="170">
        <v>5777</v>
      </c>
      <c r="G61" s="153">
        <f>F61*100/F$60</f>
        <v>82.35210263720599</v>
      </c>
    </row>
    <row r="62" spans="1:7" ht="12.75">
      <c r="A62" s="149" t="s">
        <v>290</v>
      </c>
      <c r="B62" s="165">
        <v>22</v>
      </c>
      <c r="C62" s="166">
        <f>B62*100/B7</f>
        <v>0.11130786744244878</v>
      </c>
      <c r="D62" s="152"/>
      <c r="E62" s="152" t="s">
        <v>291</v>
      </c>
      <c r="F62" s="170">
        <v>1238</v>
      </c>
      <c r="G62" s="153">
        <f>F62*100/F$60</f>
        <v>17.647897362794012</v>
      </c>
    </row>
    <row r="63" spans="1:7" ht="12.75">
      <c r="A63" s="149" t="s">
        <v>292</v>
      </c>
      <c r="B63" s="165">
        <v>1797</v>
      </c>
      <c r="C63" s="166">
        <f>B63*100/B7</f>
        <v>9.09182899064002</v>
      </c>
      <c r="D63" s="152"/>
      <c r="E63" s="152"/>
      <c r="F63" s="145"/>
      <c r="G63" s="146"/>
    </row>
    <row r="64" spans="1:7" ht="12.75">
      <c r="A64" s="149" t="s">
        <v>293</v>
      </c>
      <c r="B64" s="165">
        <v>13</v>
      </c>
      <c r="C64" s="166">
        <f>B64*100/B7</f>
        <v>0.06577283076144701</v>
      </c>
      <c r="D64" s="152"/>
      <c r="E64" s="152" t="s">
        <v>294</v>
      </c>
      <c r="F64" s="163">
        <v>2.98</v>
      </c>
      <c r="G64" s="164" t="s">
        <v>61</v>
      </c>
    </row>
    <row r="65" spans="1:7" ht="13.5" thickBot="1">
      <c r="A65" s="171" t="s">
        <v>295</v>
      </c>
      <c r="B65" s="172">
        <v>156</v>
      </c>
      <c r="C65" s="173">
        <f>B65*100/B7</f>
        <v>0.789273969137364</v>
      </c>
      <c r="D65" s="174"/>
      <c r="E65" s="174" t="s">
        <v>296</v>
      </c>
      <c r="F65" s="175">
        <v>2.04</v>
      </c>
      <c r="G65" s="176" t="s">
        <v>61</v>
      </c>
    </row>
    <row r="66" ht="13.5" thickTop="1"/>
    <row r="67" ht="12.75">
      <c r="A67" s="123" t="s">
        <v>297</v>
      </c>
    </row>
    <row r="68" ht="12.75">
      <c r="A68" s="123" t="s">
        <v>298</v>
      </c>
    </row>
    <row r="69" ht="12.75">
      <c r="A69" s="123" t="s">
        <v>299</v>
      </c>
    </row>
    <row r="70" ht="12.75">
      <c r="A70" s="123" t="s">
        <v>300</v>
      </c>
    </row>
    <row r="71" ht="12.75">
      <c r="A71" s="123" t="s">
        <v>301</v>
      </c>
    </row>
    <row r="73" ht="12.75">
      <c r="A73" s="123" t="s">
        <v>402</v>
      </c>
    </row>
    <row r="74" ht="12.75">
      <c r="A74" s="123" t="s">
        <v>302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19765</v>
      </c>
      <c r="G9" s="33">
        <f>(F9/$F$9)*100</f>
        <v>100</v>
      </c>
    </row>
    <row r="10" spans="1:7" ht="12.75">
      <c r="A10" s="29" t="s">
        <v>69</v>
      </c>
      <c r="B10" s="93">
        <v>5603</v>
      </c>
      <c r="C10" s="33">
        <f aca="true" t="shared" si="0" ref="C10:C15">(B10/$B$10)*100</f>
        <v>100</v>
      </c>
      <c r="E10" s="34" t="s">
        <v>70</v>
      </c>
      <c r="F10" s="97">
        <v>16866</v>
      </c>
      <c r="G10" s="84">
        <f aca="true" t="shared" si="1" ref="G10:G16">(F10/$F$9)*100</f>
        <v>85.33265874019732</v>
      </c>
    </row>
    <row r="11" spans="1:8" ht="12.75">
      <c r="A11" s="36" t="s">
        <v>71</v>
      </c>
      <c r="B11" s="98">
        <v>731</v>
      </c>
      <c r="C11" s="35">
        <f t="shared" si="0"/>
        <v>13.046582188113511</v>
      </c>
      <c r="E11" s="34" t="s">
        <v>72</v>
      </c>
      <c r="F11" s="97">
        <v>16630</v>
      </c>
      <c r="G11" s="84">
        <f t="shared" si="1"/>
        <v>84.13862888945106</v>
      </c>
      <c r="H11" s="15" t="s">
        <v>50</v>
      </c>
    </row>
    <row r="12" spans="1:8" ht="12.75">
      <c r="A12" s="36" t="s">
        <v>73</v>
      </c>
      <c r="B12" s="98">
        <v>415</v>
      </c>
      <c r="C12" s="35">
        <f t="shared" si="0"/>
        <v>7.406746385864715</v>
      </c>
      <c r="E12" s="34" t="s">
        <v>74</v>
      </c>
      <c r="F12" s="97">
        <v>8972</v>
      </c>
      <c r="G12" s="84">
        <f t="shared" si="1"/>
        <v>45.39337212243865</v>
      </c>
      <c r="H12" s="15" t="s">
        <v>50</v>
      </c>
    </row>
    <row r="13" spans="1:7" ht="12.75">
      <c r="A13" s="36" t="s">
        <v>75</v>
      </c>
      <c r="B13" s="98">
        <v>2706</v>
      </c>
      <c r="C13" s="35">
        <f t="shared" si="0"/>
        <v>48.29555595216848</v>
      </c>
      <c r="E13" s="34" t="s">
        <v>76</v>
      </c>
      <c r="F13" s="97">
        <v>7658</v>
      </c>
      <c r="G13" s="84">
        <f t="shared" si="1"/>
        <v>38.7452567670124</v>
      </c>
    </row>
    <row r="14" spans="1:7" ht="12.75">
      <c r="A14" s="36" t="s">
        <v>77</v>
      </c>
      <c r="B14" s="98">
        <v>1048</v>
      </c>
      <c r="C14" s="35">
        <f t="shared" si="0"/>
        <v>18.704265572014993</v>
      </c>
      <c r="E14" s="34" t="s">
        <v>403</v>
      </c>
      <c r="F14" s="97">
        <v>236</v>
      </c>
      <c r="G14" s="84">
        <f t="shared" si="1"/>
        <v>1.1940298507462688</v>
      </c>
    </row>
    <row r="15" spans="1:7" ht="12.75">
      <c r="A15" s="36" t="s">
        <v>123</v>
      </c>
      <c r="B15" s="97">
        <v>703</v>
      </c>
      <c r="C15" s="35">
        <f t="shared" si="0"/>
        <v>12.5468499018383</v>
      </c>
      <c r="E15" s="34" t="s">
        <v>78</v>
      </c>
      <c r="F15" s="97">
        <v>2899</v>
      </c>
      <c r="G15" s="84">
        <f t="shared" si="1"/>
        <v>14.667341259802683</v>
      </c>
    </row>
    <row r="16" spans="1:7" ht="12.75">
      <c r="A16" s="36"/>
      <c r="B16" s="93" t="s">
        <v>50</v>
      </c>
      <c r="C16" s="10"/>
      <c r="E16" s="34" t="s">
        <v>79</v>
      </c>
      <c r="F16" s="98">
        <v>1057</v>
      </c>
      <c r="G16" s="84">
        <f t="shared" si="1"/>
        <v>5.347837085757652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1783</v>
      </c>
      <c r="G17" s="84">
        <f>(F17/$F$9)*100</f>
        <v>9.020996711358462</v>
      </c>
    </row>
    <row r="18" spans="1:7" ht="12.75">
      <c r="A18" s="29" t="s">
        <v>82</v>
      </c>
      <c r="B18" s="93">
        <v>13190</v>
      </c>
      <c r="C18" s="33">
        <f>(B18/$B$18)*100</f>
        <v>100</v>
      </c>
      <c r="E18" s="34" t="s">
        <v>83</v>
      </c>
      <c r="F18" s="97">
        <v>1116</v>
      </c>
      <c r="G18" s="84">
        <f>(F18/$F$9)*100</f>
        <v>5.64634454844422</v>
      </c>
    </row>
    <row r="19" spans="1:7" ht="12.75">
      <c r="A19" s="36" t="s">
        <v>84</v>
      </c>
      <c r="B19" s="97">
        <v>156</v>
      </c>
      <c r="C19" s="84">
        <f aca="true" t="shared" si="2" ref="C19:C25">(B19/$B$18)*100</f>
        <v>1.1827141774071266</v>
      </c>
      <c r="E19" s="34"/>
      <c r="F19" s="97" t="s">
        <v>50</v>
      </c>
      <c r="G19" s="84"/>
    </row>
    <row r="20" spans="1:7" ht="12.75">
      <c r="A20" s="36" t="s">
        <v>85</v>
      </c>
      <c r="B20" s="97">
        <v>296</v>
      </c>
      <c r="C20" s="84">
        <f t="shared" si="2"/>
        <v>2.2441243366186505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1255</v>
      </c>
      <c r="C21" s="84">
        <f t="shared" si="2"/>
        <v>9.51478392721759</v>
      </c>
      <c r="E21" s="38" t="s">
        <v>404</v>
      </c>
      <c r="F21" s="80">
        <v>2899</v>
      </c>
      <c r="G21" s="33">
        <f>(F21/$F$21)*100</f>
        <v>100</v>
      </c>
    </row>
    <row r="22" spans="1:7" ht="12.75">
      <c r="A22" s="36" t="s">
        <v>102</v>
      </c>
      <c r="B22" s="97">
        <v>1265</v>
      </c>
      <c r="C22" s="84">
        <f t="shared" si="2"/>
        <v>9.59059893858984</v>
      </c>
      <c r="E22" s="34" t="s">
        <v>103</v>
      </c>
      <c r="F22" s="97">
        <v>1065</v>
      </c>
      <c r="G22" s="84">
        <f aca="true" t="shared" si="3" ref="G22:G27">(F22/$F$21)*100</f>
        <v>36.73680579510176</v>
      </c>
    </row>
    <row r="23" spans="1:7" ht="12.75">
      <c r="A23" s="36" t="s">
        <v>104</v>
      </c>
      <c r="B23" s="97">
        <v>454</v>
      </c>
      <c r="C23" s="84">
        <f t="shared" si="2"/>
        <v>3.4420015163002278</v>
      </c>
      <c r="E23" s="34" t="s">
        <v>105</v>
      </c>
      <c r="F23" s="97">
        <v>1248</v>
      </c>
      <c r="G23" s="84">
        <f t="shared" si="3"/>
        <v>43.04932735426009</v>
      </c>
    </row>
    <row r="24" spans="1:7" ht="12.75">
      <c r="A24" s="36" t="s">
        <v>195</v>
      </c>
      <c r="B24" s="97">
        <v>4699</v>
      </c>
      <c r="C24" s="84">
        <f t="shared" si="2"/>
        <v>35.62547384382108</v>
      </c>
      <c r="E24" s="34" t="s">
        <v>106</v>
      </c>
      <c r="F24" s="97">
        <v>101</v>
      </c>
      <c r="G24" s="84">
        <f t="shared" si="3"/>
        <v>3.483959986202138</v>
      </c>
    </row>
    <row r="25" spans="1:7" ht="12.75">
      <c r="A25" s="36" t="s">
        <v>107</v>
      </c>
      <c r="B25" s="97">
        <v>5065</v>
      </c>
      <c r="C25" s="84">
        <f t="shared" si="2"/>
        <v>38.40030326004549</v>
      </c>
      <c r="E25" s="34" t="s">
        <v>108</v>
      </c>
      <c r="F25" s="97">
        <v>15</v>
      </c>
      <c r="G25" s="84">
        <f t="shared" si="3"/>
        <v>0.5174197999310107</v>
      </c>
    </row>
    <row r="26" spans="1:7" ht="12.75">
      <c r="A26" s="36"/>
      <c r="B26" s="93" t="s">
        <v>50</v>
      </c>
      <c r="C26" s="35"/>
      <c r="E26" s="34" t="s">
        <v>109</v>
      </c>
      <c r="F26" s="97">
        <v>372</v>
      </c>
      <c r="G26" s="84">
        <f t="shared" si="3"/>
        <v>12.832011038289066</v>
      </c>
    </row>
    <row r="27" spans="1:7" ht="12.75">
      <c r="A27" s="36" t="s">
        <v>110</v>
      </c>
      <c r="B27" s="108">
        <v>96.6</v>
      </c>
      <c r="C27" s="37" t="s">
        <v>61</v>
      </c>
      <c r="E27" s="34" t="s">
        <v>111</v>
      </c>
      <c r="F27" s="97">
        <v>98</v>
      </c>
      <c r="G27" s="84">
        <f t="shared" si="3"/>
        <v>3.380476026215937</v>
      </c>
    </row>
    <row r="28" spans="1:7" ht="12.75">
      <c r="A28" s="36" t="s">
        <v>112</v>
      </c>
      <c r="B28" s="108">
        <v>74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113</v>
      </c>
      <c r="F29" s="97" t="s">
        <v>50</v>
      </c>
      <c r="G29" s="84"/>
    </row>
    <row r="30" spans="1:10" ht="12.75">
      <c r="A30" s="29" t="s">
        <v>114</v>
      </c>
      <c r="B30" s="93" t="s">
        <v>50</v>
      </c>
      <c r="C30" s="10"/>
      <c r="E30" s="31" t="s">
        <v>115</v>
      </c>
      <c r="F30" s="80">
        <v>18022</v>
      </c>
      <c r="G30" s="33">
        <f>(F30/$F$30)*100</f>
        <v>100</v>
      </c>
      <c r="J30" s="39"/>
    </row>
    <row r="31" spans="1:10" ht="12.75">
      <c r="A31" s="95" t="s">
        <v>96</v>
      </c>
      <c r="B31" s="93">
        <v>14593</v>
      </c>
      <c r="C31" s="33">
        <f>(B31/$B$31)*100</f>
        <v>100</v>
      </c>
      <c r="E31" s="34" t="s">
        <v>116</v>
      </c>
      <c r="F31" s="97">
        <v>14886</v>
      </c>
      <c r="G31" s="101">
        <f>(F31/$F$30)*100</f>
        <v>82.59904561091999</v>
      </c>
      <c r="J31" s="39"/>
    </row>
    <row r="32" spans="1:10" ht="12.75">
      <c r="A32" s="36" t="s">
        <v>117</v>
      </c>
      <c r="B32" s="97">
        <v>2610</v>
      </c>
      <c r="C32" s="10">
        <f>(B32/$B$31)*100</f>
        <v>17.88528746659357</v>
      </c>
      <c r="E32" s="34" t="s">
        <v>118</v>
      </c>
      <c r="F32" s="97">
        <v>3136</v>
      </c>
      <c r="G32" s="101">
        <f aca="true" t="shared" si="4" ref="G32:G39">(F32/$F$30)*100</f>
        <v>17.400954389080013</v>
      </c>
      <c r="J32" s="39"/>
    </row>
    <row r="33" spans="1:10" ht="12.75">
      <c r="A33" s="36" t="s">
        <v>119</v>
      </c>
      <c r="B33" s="97">
        <v>10341</v>
      </c>
      <c r="C33" s="10">
        <f aca="true" t="shared" si="5" ref="C33:C38">(B33/$B$31)*100</f>
        <v>70.86274241074487</v>
      </c>
      <c r="E33" s="34" t="s">
        <v>120</v>
      </c>
      <c r="F33" s="97">
        <v>760</v>
      </c>
      <c r="G33" s="101">
        <f t="shared" si="4"/>
        <v>4.217068027965819</v>
      </c>
      <c r="J33" s="39"/>
    </row>
    <row r="34" spans="1:7" ht="12.75">
      <c r="A34" s="36" t="s">
        <v>121</v>
      </c>
      <c r="B34" s="97">
        <v>141</v>
      </c>
      <c r="C34" s="10">
        <f t="shared" si="5"/>
        <v>0.9662166792297677</v>
      </c>
      <c r="E34" s="34" t="s">
        <v>122</v>
      </c>
      <c r="F34" s="97">
        <v>514</v>
      </c>
      <c r="G34" s="101">
        <f t="shared" si="4"/>
        <v>2.8520696925979356</v>
      </c>
    </row>
    <row r="35" spans="1:7" ht="12.75">
      <c r="A35" s="36" t="s">
        <v>124</v>
      </c>
      <c r="B35" s="97">
        <v>782</v>
      </c>
      <c r="C35" s="10">
        <f t="shared" si="5"/>
        <v>5.358733639416158</v>
      </c>
      <c r="E35" s="34" t="s">
        <v>120</v>
      </c>
      <c r="F35" s="97">
        <v>111</v>
      </c>
      <c r="G35" s="101">
        <f t="shared" si="4"/>
        <v>0.6159138830318499</v>
      </c>
    </row>
    <row r="36" spans="1:7" ht="12.75">
      <c r="A36" s="36" t="s">
        <v>97</v>
      </c>
      <c r="B36" s="97">
        <v>659</v>
      </c>
      <c r="C36" s="10">
        <f t="shared" si="5"/>
        <v>4.515863770300829</v>
      </c>
      <c r="E36" s="34" t="s">
        <v>126</v>
      </c>
      <c r="F36" s="97">
        <v>1410</v>
      </c>
      <c r="G36" s="101">
        <f t="shared" si="4"/>
        <v>7.8237709466207965</v>
      </c>
    </row>
    <row r="37" spans="1:7" ht="12.75">
      <c r="A37" s="36" t="s">
        <v>125</v>
      </c>
      <c r="B37" s="97">
        <v>719</v>
      </c>
      <c r="C37" s="10">
        <f t="shared" si="5"/>
        <v>4.927019804015624</v>
      </c>
      <c r="E37" s="34" t="s">
        <v>120</v>
      </c>
      <c r="F37" s="97">
        <v>298</v>
      </c>
      <c r="G37" s="101">
        <f t="shared" si="4"/>
        <v>1.653534568860282</v>
      </c>
    </row>
    <row r="38" spans="1:7" ht="12.75">
      <c r="A38" s="36" t="s">
        <v>97</v>
      </c>
      <c r="B38" s="97">
        <v>444</v>
      </c>
      <c r="C38" s="10">
        <f t="shared" si="5"/>
        <v>3.0425546494894813</v>
      </c>
      <c r="E38" s="34" t="s">
        <v>59</v>
      </c>
      <c r="F38" s="97">
        <v>986</v>
      </c>
      <c r="G38" s="101">
        <f t="shared" si="4"/>
        <v>5.47109088891355</v>
      </c>
    </row>
    <row r="39" spans="1:7" ht="12.75">
      <c r="A39" s="36"/>
      <c r="B39" s="97" t="s">
        <v>50</v>
      </c>
      <c r="C39" s="10"/>
      <c r="E39" s="34" t="s">
        <v>120</v>
      </c>
      <c r="F39" s="97">
        <v>309</v>
      </c>
      <c r="G39" s="101">
        <f t="shared" si="4"/>
        <v>1.714571079791366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127</v>
      </c>
      <c r="F41" s="97" t="s">
        <v>50</v>
      </c>
      <c r="G41" s="101"/>
    </row>
    <row r="42" spans="1:9" ht="12.75">
      <c r="A42" s="96" t="s">
        <v>100</v>
      </c>
      <c r="B42" s="100">
        <v>76</v>
      </c>
      <c r="C42" s="33">
        <f>(B42/$B$42)*100</f>
        <v>100</v>
      </c>
      <c r="E42" s="31" t="s">
        <v>68</v>
      </c>
      <c r="F42" s="80">
        <v>19765</v>
      </c>
      <c r="G42" s="99">
        <f>(F42/$F$42)*100</f>
        <v>100</v>
      </c>
      <c r="I42" s="39"/>
    </row>
    <row r="43" spans="1:7" ht="12.75">
      <c r="A43" s="36" t="s">
        <v>101</v>
      </c>
      <c r="B43" s="98">
        <v>15</v>
      </c>
      <c r="C43" s="102">
        <f>(B43/$B$42)*100</f>
        <v>19.736842105263158</v>
      </c>
      <c r="E43" s="60" t="s">
        <v>405</v>
      </c>
      <c r="F43" s="106">
        <v>23072</v>
      </c>
      <c r="G43" s="107">
        <f aca="true" t="shared" si="6" ref="G43:G71">(F43/$F$42)*100</f>
        <v>116.73159625600809</v>
      </c>
    </row>
    <row r="44" spans="1:7" ht="12.75">
      <c r="A44" s="36"/>
      <c r="B44" s="93" t="s">
        <v>50</v>
      </c>
      <c r="C44" s="10"/>
      <c r="E44" s="1" t="s">
        <v>128</v>
      </c>
      <c r="F44" s="97">
        <v>127</v>
      </c>
      <c r="G44" s="101">
        <f t="shared" si="6"/>
        <v>0.6425499620541361</v>
      </c>
    </row>
    <row r="45" spans="1:7" ht="14.25">
      <c r="A45" s="29" t="s">
        <v>129</v>
      </c>
      <c r="B45" s="93" t="s">
        <v>50</v>
      </c>
      <c r="C45" s="10"/>
      <c r="E45" s="1" t="s">
        <v>435</v>
      </c>
      <c r="F45" s="97">
        <v>67</v>
      </c>
      <c r="G45" s="101">
        <f t="shared" si="6"/>
        <v>0.3389830508474576</v>
      </c>
    </row>
    <row r="46" spans="1:7" ht="12.75">
      <c r="A46" s="29" t="s">
        <v>130</v>
      </c>
      <c r="B46" s="93">
        <v>13808</v>
      </c>
      <c r="C46" s="33">
        <f>(B46/$B$46)*100</f>
        <v>100</v>
      </c>
      <c r="E46" s="1" t="s">
        <v>131</v>
      </c>
      <c r="F46" s="97">
        <v>55</v>
      </c>
      <c r="G46" s="101">
        <f t="shared" si="6"/>
        <v>0.27826966860612196</v>
      </c>
    </row>
    <row r="47" spans="1:7" ht="12.75">
      <c r="A47" s="36" t="s">
        <v>132</v>
      </c>
      <c r="B47" s="97">
        <v>1377</v>
      </c>
      <c r="C47" s="10">
        <f>(B47/$B$46)*100</f>
        <v>9.972479721900347</v>
      </c>
      <c r="E47" s="1" t="s">
        <v>133</v>
      </c>
      <c r="F47" s="97">
        <v>171</v>
      </c>
      <c r="G47" s="101">
        <f t="shared" si="6"/>
        <v>0.8651656969390336</v>
      </c>
    </row>
    <row r="48" spans="1:7" ht="12.75">
      <c r="A48" s="36"/>
      <c r="B48" s="93" t="s">
        <v>50</v>
      </c>
      <c r="C48" s="10"/>
      <c r="E48" s="1" t="s">
        <v>134</v>
      </c>
      <c r="F48" s="97">
        <v>1345</v>
      </c>
      <c r="G48" s="101">
        <f t="shared" si="6"/>
        <v>6.804958259549709</v>
      </c>
    </row>
    <row r="49" spans="1:7" ht="14.25">
      <c r="A49" s="29" t="s">
        <v>135</v>
      </c>
      <c r="B49" s="93" t="s">
        <v>50</v>
      </c>
      <c r="C49" s="10"/>
      <c r="E49" s="1" t="s">
        <v>436</v>
      </c>
      <c r="F49" s="97">
        <v>343</v>
      </c>
      <c r="G49" s="101">
        <f t="shared" si="6"/>
        <v>1.7353908423981785</v>
      </c>
    </row>
    <row r="50" spans="1:7" ht="14.25">
      <c r="A50" s="29" t="s">
        <v>136</v>
      </c>
      <c r="B50" s="93" t="s">
        <v>50</v>
      </c>
      <c r="C50" s="10"/>
      <c r="E50" s="1" t="s">
        <v>0</v>
      </c>
      <c r="F50" s="97">
        <v>26</v>
      </c>
      <c r="G50" s="101">
        <f t="shared" si="6"/>
        <v>0.13154566152289401</v>
      </c>
    </row>
    <row r="51" spans="1:7" ht="12.75">
      <c r="A51" s="5" t="s">
        <v>137</v>
      </c>
      <c r="B51" s="93">
        <v>4520</v>
      </c>
      <c r="C51" s="33">
        <f>(B51/$B$51)*100</f>
        <v>100</v>
      </c>
      <c r="E51" s="1" t="s">
        <v>138</v>
      </c>
      <c r="F51" s="97">
        <v>2277</v>
      </c>
      <c r="G51" s="101">
        <f t="shared" si="6"/>
        <v>11.520364280293448</v>
      </c>
    </row>
    <row r="52" spans="1:7" ht="12.75">
      <c r="A52" s="4" t="s">
        <v>139</v>
      </c>
      <c r="B52" s="98">
        <v>124</v>
      </c>
      <c r="C52" s="10">
        <f>(B52/$B$51)*100</f>
        <v>2.743362831858407</v>
      </c>
      <c r="E52" s="1" t="s">
        <v>140</v>
      </c>
      <c r="F52" s="97">
        <v>208</v>
      </c>
      <c r="G52" s="101">
        <f t="shared" si="6"/>
        <v>1.0523652921831521</v>
      </c>
    </row>
    <row r="53" spans="1:7" ht="12.75">
      <c r="A53" s="4"/>
      <c r="B53" s="93" t="s">
        <v>50</v>
      </c>
      <c r="C53" s="10"/>
      <c r="E53" s="1" t="s">
        <v>141</v>
      </c>
      <c r="F53" s="97">
        <v>465</v>
      </c>
      <c r="G53" s="101">
        <f t="shared" si="6"/>
        <v>2.3526435618517585</v>
      </c>
    </row>
    <row r="54" spans="1:7" ht="14.25">
      <c r="A54" s="5" t="s">
        <v>142</v>
      </c>
      <c r="B54" s="93">
        <v>10966</v>
      </c>
      <c r="C54" s="33">
        <f>(B54/$B$54)*100</f>
        <v>100</v>
      </c>
      <c r="E54" s="1" t="s">
        <v>1</v>
      </c>
      <c r="F54" s="97">
        <v>2403</v>
      </c>
      <c r="G54" s="101">
        <f t="shared" si="6"/>
        <v>12.157854793827473</v>
      </c>
    </row>
    <row r="55" spans="1:7" ht="12.75">
      <c r="A55" s="4" t="s">
        <v>139</v>
      </c>
      <c r="B55" s="98">
        <v>528</v>
      </c>
      <c r="C55" s="10">
        <f>(B55/$B$54)*100</f>
        <v>4.814882363669524</v>
      </c>
      <c r="E55" s="1" t="s">
        <v>143</v>
      </c>
      <c r="F55" s="97">
        <v>2668</v>
      </c>
      <c r="G55" s="101">
        <f t="shared" si="6"/>
        <v>13.498608651656967</v>
      </c>
    </row>
    <row r="56" spans="1:7" ht="12.75">
      <c r="A56" s="4" t="s">
        <v>144</v>
      </c>
      <c r="B56" s="177">
        <v>50</v>
      </c>
      <c r="C56" s="37" t="s">
        <v>61</v>
      </c>
      <c r="E56" s="1" t="s">
        <v>145</v>
      </c>
      <c r="F56" s="97">
        <v>137</v>
      </c>
      <c r="G56" s="101">
        <f t="shared" si="6"/>
        <v>0.6931444472552493</v>
      </c>
    </row>
    <row r="57" spans="1:7" ht="12.75">
      <c r="A57" s="4" t="s">
        <v>146</v>
      </c>
      <c r="B57" s="98">
        <v>10438</v>
      </c>
      <c r="C57" s="10">
        <f>(B57/$B$54)*100</f>
        <v>95.18511763633047</v>
      </c>
      <c r="E57" s="1" t="s">
        <v>147</v>
      </c>
      <c r="F57" s="97">
        <v>168</v>
      </c>
      <c r="G57" s="101">
        <f t="shared" si="6"/>
        <v>0.8499873513786997</v>
      </c>
    </row>
    <row r="58" spans="1:7" ht="12.75">
      <c r="A58" s="4" t="s">
        <v>144</v>
      </c>
      <c r="B58" s="177">
        <v>74.6</v>
      </c>
      <c r="C58" s="37" t="s">
        <v>61</v>
      </c>
      <c r="E58" s="1" t="s">
        <v>148</v>
      </c>
      <c r="F58" s="97">
        <v>1265</v>
      </c>
      <c r="G58" s="101">
        <f t="shared" si="6"/>
        <v>6.400202377940804</v>
      </c>
    </row>
    <row r="59" spans="1:7" ht="12.75">
      <c r="A59" s="4"/>
      <c r="B59" s="93" t="s">
        <v>50</v>
      </c>
      <c r="C59" s="10"/>
      <c r="E59" s="1" t="s">
        <v>149</v>
      </c>
      <c r="F59" s="97">
        <v>89</v>
      </c>
      <c r="G59" s="101">
        <f t="shared" si="6"/>
        <v>0.4502909182899064</v>
      </c>
    </row>
    <row r="60" spans="1:7" ht="12.75">
      <c r="A60" s="5" t="s">
        <v>150</v>
      </c>
      <c r="B60" s="93">
        <v>2536</v>
      </c>
      <c r="C60" s="33">
        <f>(B60/$B$60)*100</f>
        <v>100</v>
      </c>
      <c r="E60" s="1" t="s">
        <v>151</v>
      </c>
      <c r="F60" s="97">
        <v>2309</v>
      </c>
      <c r="G60" s="101">
        <f t="shared" si="6"/>
        <v>11.68226663293701</v>
      </c>
    </row>
    <row r="61" spans="1:7" ht="12.75">
      <c r="A61" s="4" t="s">
        <v>139</v>
      </c>
      <c r="B61" s="97">
        <v>543</v>
      </c>
      <c r="C61" s="10">
        <f>(B61/$B$60)*100</f>
        <v>21.41167192429022</v>
      </c>
      <c r="E61" s="1" t="s">
        <v>152</v>
      </c>
      <c r="F61" s="97">
        <v>270</v>
      </c>
      <c r="G61" s="101">
        <f t="shared" si="6"/>
        <v>1.366051100430053</v>
      </c>
    </row>
    <row r="62" spans="1:7" ht="12.75">
      <c r="A62" s="4"/>
      <c r="B62" s="93" t="s">
        <v>50</v>
      </c>
      <c r="C62" s="10"/>
      <c r="E62" s="1" t="s">
        <v>153</v>
      </c>
      <c r="F62" s="97">
        <v>319</v>
      </c>
      <c r="G62" s="101">
        <f t="shared" si="6"/>
        <v>1.6139640779155071</v>
      </c>
    </row>
    <row r="63" spans="1:7" ht="12.75">
      <c r="A63" s="5" t="s">
        <v>154</v>
      </c>
      <c r="B63" s="93" t="s">
        <v>50</v>
      </c>
      <c r="C63" s="10"/>
      <c r="E63" s="1" t="s">
        <v>155</v>
      </c>
      <c r="F63" s="97">
        <v>74</v>
      </c>
      <c r="G63" s="101">
        <f t="shared" si="6"/>
        <v>0.3743991904882368</v>
      </c>
    </row>
    <row r="64" spans="1:7" ht="12.75">
      <c r="A64" s="29" t="s">
        <v>156</v>
      </c>
      <c r="B64" s="93">
        <v>18022</v>
      </c>
      <c r="C64" s="33">
        <f>(B64/$B$64)*100</f>
        <v>100</v>
      </c>
      <c r="E64" s="1" t="s">
        <v>157</v>
      </c>
      <c r="F64" s="97">
        <v>33</v>
      </c>
      <c r="G64" s="101">
        <f t="shared" si="6"/>
        <v>0.16696180116367315</v>
      </c>
    </row>
    <row r="65" spans="1:7" ht="12.75">
      <c r="A65" s="4" t="s">
        <v>56</v>
      </c>
      <c r="B65" s="97">
        <v>11608</v>
      </c>
      <c r="C65" s="10">
        <f>(B65/$B$64)*100</f>
        <v>64.41016535345689</v>
      </c>
      <c r="E65" s="1" t="s">
        <v>158</v>
      </c>
      <c r="F65" s="97">
        <v>300</v>
      </c>
      <c r="G65" s="101">
        <f t="shared" si="6"/>
        <v>1.5178345560333923</v>
      </c>
    </row>
    <row r="66" spans="1:7" ht="12.75">
      <c r="A66" s="4" t="s">
        <v>57</v>
      </c>
      <c r="B66" s="97">
        <v>5750</v>
      </c>
      <c r="C66" s="10">
        <f aca="true" t="shared" si="7" ref="C66:C71">(B66/$B$64)*100</f>
        <v>31.90544889579403</v>
      </c>
      <c r="E66" s="1" t="s">
        <v>159</v>
      </c>
      <c r="F66" s="97">
        <v>111</v>
      </c>
      <c r="G66" s="101">
        <f t="shared" si="6"/>
        <v>0.5615987857323552</v>
      </c>
    </row>
    <row r="67" spans="1:7" ht="12.75">
      <c r="A67" s="4" t="s">
        <v>160</v>
      </c>
      <c r="B67" s="97">
        <v>2333</v>
      </c>
      <c r="C67" s="10">
        <f t="shared" si="7"/>
        <v>12.945289091110865</v>
      </c>
      <c r="E67" s="1" t="s">
        <v>161</v>
      </c>
      <c r="F67" s="97">
        <v>170</v>
      </c>
      <c r="G67" s="101">
        <f t="shared" si="6"/>
        <v>0.8601062484189224</v>
      </c>
    </row>
    <row r="68" spans="1:7" ht="12.75">
      <c r="A68" s="4" t="s">
        <v>162</v>
      </c>
      <c r="B68" s="97">
        <v>3417</v>
      </c>
      <c r="C68" s="10">
        <f t="shared" si="7"/>
        <v>18.960159804683165</v>
      </c>
      <c r="E68" s="1" t="s">
        <v>163</v>
      </c>
      <c r="F68" s="97">
        <v>1306</v>
      </c>
      <c r="G68" s="101">
        <f t="shared" si="6"/>
        <v>6.6076397672653675</v>
      </c>
    </row>
    <row r="69" spans="1:7" ht="12.75">
      <c r="A69" s="4" t="s">
        <v>164</v>
      </c>
      <c r="B69" s="97">
        <v>1433</v>
      </c>
      <c r="C69" s="10">
        <f t="shared" si="7"/>
        <v>7.951392742203973</v>
      </c>
      <c r="E69" s="1" t="s">
        <v>165</v>
      </c>
      <c r="F69" s="97">
        <v>161</v>
      </c>
      <c r="G69" s="101">
        <f t="shared" si="6"/>
        <v>0.8145712117379207</v>
      </c>
    </row>
    <row r="70" spans="1:7" ht="12.75">
      <c r="A70" s="4" t="s">
        <v>166</v>
      </c>
      <c r="B70" s="97">
        <v>1984</v>
      </c>
      <c r="C70" s="10">
        <f t="shared" si="7"/>
        <v>11.008767062479192</v>
      </c>
      <c r="E70" s="1" t="s">
        <v>167</v>
      </c>
      <c r="F70" s="97">
        <v>44</v>
      </c>
      <c r="G70" s="101">
        <f t="shared" si="6"/>
        <v>0.22261573488489755</v>
      </c>
    </row>
    <row r="71" spans="1:7" ht="12.75">
      <c r="A71" s="7" t="s">
        <v>58</v>
      </c>
      <c r="B71" s="103">
        <v>664</v>
      </c>
      <c r="C71" s="40">
        <f t="shared" si="7"/>
        <v>3.684385750749084</v>
      </c>
      <c r="D71" s="41"/>
      <c r="E71" s="9" t="s">
        <v>168</v>
      </c>
      <c r="F71" s="103">
        <v>6161</v>
      </c>
      <c r="G71" s="104">
        <f t="shared" si="6"/>
        <v>31.171262332405767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176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177</v>
      </c>
      <c r="B8" s="78"/>
      <c r="C8" s="76"/>
      <c r="D8" s="65"/>
      <c r="E8" s="79" t="s">
        <v>178</v>
      </c>
      <c r="F8" s="78"/>
      <c r="G8" s="76"/>
    </row>
    <row r="9" spans="1:7" ht="12.75">
      <c r="A9" s="77" t="s">
        <v>179</v>
      </c>
      <c r="B9" s="80">
        <v>14334</v>
      </c>
      <c r="C9" s="81">
        <f>(B9/$B$9)*100</f>
        <v>100</v>
      </c>
      <c r="D9" s="65"/>
      <c r="E9" s="79" t="s">
        <v>180</v>
      </c>
      <c r="F9" s="80">
        <v>7025</v>
      </c>
      <c r="G9" s="81">
        <f>(F9/$F$9)*100</f>
        <v>100</v>
      </c>
    </row>
    <row r="10" spans="1:7" ht="12.75">
      <c r="A10" s="82" t="s">
        <v>181</v>
      </c>
      <c r="B10" s="97">
        <v>8956</v>
      </c>
      <c r="C10" s="105">
        <f>(B10/$B$9)*100</f>
        <v>62.48081484582112</v>
      </c>
      <c r="D10" s="65"/>
      <c r="E10" s="78" t="s">
        <v>182</v>
      </c>
      <c r="F10" s="97">
        <v>103</v>
      </c>
      <c r="G10" s="105">
        <f aca="true" t="shared" si="0" ref="G10:G19">(F10/$F$9)*100</f>
        <v>1.4661921708185053</v>
      </c>
    </row>
    <row r="11" spans="1:7" ht="12.75">
      <c r="A11" s="82" t="s">
        <v>183</v>
      </c>
      <c r="B11" s="97">
        <v>8956</v>
      </c>
      <c r="C11" s="105">
        <f aca="true" t="shared" si="1" ref="C11:C16">(B11/$B$9)*100</f>
        <v>62.48081484582112</v>
      </c>
      <c r="D11" s="65"/>
      <c r="E11" s="78" t="s">
        <v>184</v>
      </c>
      <c r="F11" s="97">
        <v>98</v>
      </c>
      <c r="G11" s="105">
        <f t="shared" si="0"/>
        <v>1.395017793594306</v>
      </c>
    </row>
    <row r="12" spans="1:7" ht="12.75">
      <c r="A12" s="82" t="s">
        <v>185</v>
      </c>
      <c r="B12" s="97">
        <v>8799</v>
      </c>
      <c r="C12" s="105">
        <f>(B12/$B$9)*100</f>
        <v>61.385516952699874</v>
      </c>
      <c r="D12" s="65"/>
      <c r="E12" s="78" t="s">
        <v>186</v>
      </c>
      <c r="F12" s="97">
        <v>210</v>
      </c>
      <c r="G12" s="105">
        <f t="shared" si="0"/>
        <v>2.9893238434163703</v>
      </c>
    </row>
    <row r="13" spans="1:7" ht="12.75">
      <c r="A13" s="82" t="s">
        <v>187</v>
      </c>
      <c r="B13" s="97">
        <v>157</v>
      </c>
      <c r="C13" s="105">
        <f>(B13/$B$9)*100</f>
        <v>1.0952978931212503</v>
      </c>
      <c r="D13" s="65"/>
      <c r="E13" s="78" t="s">
        <v>188</v>
      </c>
      <c r="F13" s="97">
        <v>252</v>
      </c>
      <c r="G13" s="105">
        <f t="shared" si="0"/>
        <v>3.587188612099644</v>
      </c>
    </row>
    <row r="14" spans="1:7" ht="12.75">
      <c r="A14" s="82" t="s">
        <v>189</v>
      </c>
      <c r="B14" s="109">
        <v>1.8</v>
      </c>
      <c r="C14" s="112" t="s">
        <v>61</v>
      </c>
      <c r="D14" s="65"/>
      <c r="E14" s="78" t="s">
        <v>190</v>
      </c>
      <c r="F14" s="97">
        <v>499</v>
      </c>
      <c r="G14" s="105">
        <f t="shared" si="0"/>
        <v>7.103202846975089</v>
      </c>
    </row>
    <row r="15" spans="1:7" ht="12.75">
      <c r="A15" s="82" t="s">
        <v>191</v>
      </c>
      <c r="B15" s="109">
        <v>0</v>
      </c>
      <c r="C15" s="105">
        <f t="shared" si="1"/>
        <v>0</v>
      </c>
      <c r="D15" s="65"/>
      <c r="E15" s="78" t="s">
        <v>192</v>
      </c>
      <c r="F15" s="97">
        <v>883</v>
      </c>
      <c r="G15" s="105">
        <f t="shared" si="0"/>
        <v>12.569395017793594</v>
      </c>
    </row>
    <row r="16" spans="1:7" ht="12.75">
      <c r="A16" s="82" t="s">
        <v>304</v>
      </c>
      <c r="B16" s="97">
        <v>5378</v>
      </c>
      <c r="C16" s="105">
        <f t="shared" si="1"/>
        <v>37.51918515417888</v>
      </c>
      <c r="D16" s="65"/>
      <c r="E16" s="78" t="s">
        <v>305</v>
      </c>
      <c r="F16" s="97">
        <v>731</v>
      </c>
      <c r="G16" s="105">
        <f t="shared" si="0"/>
        <v>10.405693950177936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1068</v>
      </c>
      <c r="G17" s="105">
        <f t="shared" si="0"/>
        <v>15.202846975088969</v>
      </c>
    </row>
    <row r="18" spans="1:7" ht="12.75">
      <c r="A18" s="77" t="s">
        <v>307</v>
      </c>
      <c r="B18" s="80">
        <v>7507</v>
      </c>
      <c r="C18" s="81">
        <f>(B18/$B$18)*100</f>
        <v>100</v>
      </c>
      <c r="D18" s="65"/>
      <c r="E18" s="78" t="s">
        <v>407</v>
      </c>
      <c r="F18" s="97">
        <v>778</v>
      </c>
      <c r="G18" s="105">
        <f t="shared" si="0"/>
        <v>11.07473309608541</v>
      </c>
    </row>
    <row r="19" spans="1:9" ht="12.75">
      <c r="A19" s="82" t="s">
        <v>181</v>
      </c>
      <c r="B19" s="97">
        <v>3681</v>
      </c>
      <c r="C19" s="105">
        <f>(B19/$B$18)*100</f>
        <v>49.03423471426668</v>
      </c>
      <c r="D19" s="65"/>
      <c r="E19" s="78" t="s">
        <v>406</v>
      </c>
      <c r="F19" s="98">
        <v>2403</v>
      </c>
      <c r="G19" s="105">
        <f t="shared" si="0"/>
        <v>34.206405693950174</v>
      </c>
      <c r="I19" s="118"/>
    </row>
    <row r="20" spans="1:7" ht="12.75">
      <c r="A20" s="82" t="s">
        <v>183</v>
      </c>
      <c r="B20" s="97">
        <v>3681</v>
      </c>
      <c r="C20" s="105">
        <f>(B20/$B$18)*100</f>
        <v>49.03423471426668</v>
      </c>
      <c r="D20" s="65"/>
      <c r="E20" s="78" t="s">
        <v>308</v>
      </c>
      <c r="F20" s="97">
        <v>130848</v>
      </c>
      <c r="G20" s="112" t="s">
        <v>61</v>
      </c>
    </row>
    <row r="21" spans="1:7" ht="12.75">
      <c r="A21" s="82" t="s">
        <v>185</v>
      </c>
      <c r="B21" s="97">
        <v>3619</v>
      </c>
      <c r="C21" s="105">
        <f>(B21/$B$18)*100</f>
        <v>48.20833888370854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6004</v>
      </c>
      <c r="G22" s="105">
        <f>(F22/$F$9)*100</f>
        <v>85.4661921708185</v>
      </c>
    </row>
    <row r="23" spans="1:7" ht="12.75">
      <c r="A23" s="77" t="s">
        <v>310</v>
      </c>
      <c r="B23" s="80">
        <v>2085</v>
      </c>
      <c r="C23" s="81">
        <f>(B23/$B$23)*100</f>
        <v>100</v>
      </c>
      <c r="D23" s="65"/>
      <c r="E23" s="78" t="s">
        <v>311</v>
      </c>
      <c r="F23" s="97">
        <v>199989</v>
      </c>
      <c r="G23" s="112" t="s">
        <v>61</v>
      </c>
    </row>
    <row r="24" spans="1:7" ht="12.75">
      <c r="A24" s="82" t="s">
        <v>312</v>
      </c>
      <c r="B24" s="97">
        <v>847</v>
      </c>
      <c r="C24" s="105">
        <f>(B24/$B$23)*100</f>
        <v>40.62350119904077</v>
      </c>
      <c r="D24" s="65"/>
      <c r="E24" s="78" t="s">
        <v>313</v>
      </c>
      <c r="F24" s="97">
        <v>1711</v>
      </c>
      <c r="G24" s="105">
        <f>(F24/$F$9)*100</f>
        <v>24.355871886120998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16061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140</v>
      </c>
      <c r="G26" s="105">
        <f>(F26/$F$9)*100</f>
        <v>1.99288256227758</v>
      </c>
    </row>
    <row r="27" spans="1:7" ht="12.75">
      <c r="A27" s="77" t="s">
        <v>322</v>
      </c>
      <c r="B27" s="80">
        <v>8687</v>
      </c>
      <c r="C27" s="81">
        <f>(B27/$B$27)*100</f>
        <v>100</v>
      </c>
      <c r="D27" s="65"/>
      <c r="E27" s="78" t="s">
        <v>315</v>
      </c>
      <c r="F27" s="98">
        <v>6171</v>
      </c>
      <c r="G27" s="112" t="s">
        <v>61</v>
      </c>
    </row>
    <row r="28" spans="1:7" ht="12.75">
      <c r="A28" s="82" t="s">
        <v>323</v>
      </c>
      <c r="B28" s="97">
        <v>5386</v>
      </c>
      <c r="C28" s="105">
        <f aca="true" t="shared" si="2" ref="C28:C33">(B28/$B$27)*100</f>
        <v>62.00069068723379</v>
      </c>
      <c r="D28" s="65"/>
      <c r="E28" s="78" t="s">
        <v>316</v>
      </c>
      <c r="F28" s="97">
        <v>50</v>
      </c>
      <c r="G28" s="105">
        <f>(F28/$F$9)*100</f>
        <v>0.7117437722419928</v>
      </c>
    </row>
    <row r="29" spans="1:7" ht="12.75">
      <c r="A29" s="82" t="s">
        <v>324</v>
      </c>
      <c r="B29" s="97">
        <v>526</v>
      </c>
      <c r="C29" s="105">
        <f t="shared" si="2"/>
        <v>6.055024749625878</v>
      </c>
      <c r="D29" s="65"/>
      <c r="E29" s="78" t="s">
        <v>317</v>
      </c>
      <c r="F29" s="97">
        <v>4346</v>
      </c>
      <c r="G29" s="112" t="s">
        <v>61</v>
      </c>
    </row>
    <row r="30" spans="1:7" ht="12.75">
      <c r="A30" s="82" t="s">
        <v>325</v>
      </c>
      <c r="B30" s="97">
        <v>1933</v>
      </c>
      <c r="C30" s="105">
        <f t="shared" si="2"/>
        <v>22.25164038218027</v>
      </c>
      <c r="D30" s="65"/>
      <c r="E30" s="78" t="s">
        <v>318</v>
      </c>
      <c r="F30" s="97">
        <v>1117</v>
      </c>
      <c r="G30" s="105">
        <f>(F30/$F$9)*100</f>
        <v>15.900355871886122</v>
      </c>
    </row>
    <row r="31" spans="1:7" ht="12.75">
      <c r="A31" s="82" t="s">
        <v>352</v>
      </c>
      <c r="B31" s="97">
        <v>265</v>
      </c>
      <c r="C31" s="105">
        <f t="shared" si="2"/>
        <v>3.050535282606193</v>
      </c>
      <c r="D31" s="65"/>
      <c r="E31" s="78" t="s">
        <v>319</v>
      </c>
      <c r="F31" s="97">
        <v>33653</v>
      </c>
      <c r="G31" s="112" t="s">
        <v>61</v>
      </c>
    </row>
    <row r="32" spans="1:7" ht="12.75">
      <c r="A32" s="82" t="s">
        <v>326</v>
      </c>
      <c r="B32" s="97">
        <v>30</v>
      </c>
      <c r="C32" s="105">
        <f t="shared" si="2"/>
        <v>0.3453436168988143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547</v>
      </c>
      <c r="C33" s="105">
        <f t="shared" si="2"/>
        <v>6.296765281455048</v>
      </c>
      <c r="D33" s="65"/>
      <c r="E33" s="79" t="s">
        <v>321</v>
      </c>
      <c r="F33" s="80">
        <v>5628</v>
      </c>
      <c r="G33" s="81">
        <f>(F33/$F$33)*100</f>
        <v>100</v>
      </c>
    </row>
    <row r="34" spans="1:7" ht="12.75">
      <c r="A34" s="82" t="s">
        <v>328</v>
      </c>
      <c r="B34" s="109">
        <v>35.8</v>
      </c>
      <c r="C34" s="112" t="s">
        <v>61</v>
      </c>
      <c r="D34" s="65"/>
      <c r="E34" s="78" t="s">
        <v>182</v>
      </c>
      <c r="F34" s="97">
        <v>68</v>
      </c>
      <c r="G34" s="105">
        <f aca="true" t="shared" si="3" ref="G34:G43">(F34/$F$33)*100</f>
        <v>1.2082444918265813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184</v>
      </c>
      <c r="F35" s="97">
        <v>18</v>
      </c>
      <c r="G35" s="105">
        <f t="shared" si="3"/>
        <v>0.31982942430703626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186</v>
      </c>
      <c r="F36" s="97">
        <v>118</v>
      </c>
      <c r="G36" s="105">
        <f t="shared" si="3"/>
        <v>2.0966595593461266</v>
      </c>
    </row>
    <row r="37" spans="1:7" ht="12.75">
      <c r="A37" s="77" t="s">
        <v>331</v>
      </c>
      <c r="B37" s="80">
        <v>8799</v>
      </c>
      <c r="C37" s="81">
        <f>(B37/$B$37)*100</f>
        <v>100</v>
      </c>
      <c r="D37" s="65"/>
      <c r="E37" s="78" t="s">
        <v>188</v>
      </c>
      <c r="F37" s="97">
        <v>98</v>
      </c>
      <c r="G37" s="105">
        <f t="shared" si="3"/>
        <v>1.7412935323383085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190</v>
      </c>
      <c r="F38" s="97">
        <v>300</v>
      </c>
      <c r="G38" s="105">
        <f t="shared" si="3"/>
        <v>5.330490405117271</v>
      </c>
    </row>
    <row r="39" spans="1:7" ht="12.75">
      <c r="A39" s="82" t="s">
        <v>334</v>
      </c>
      <c r="B39" s="98">
        <v>5761</v>
      </c>
      <c r="C39" s="105">
        <f>(B39/$B$37)*100</f>
        <v>65.47334924423231</v>
      </c>
      <c r="D39" s="65"/>
      <c r="E39" s="78" t="s">
        <v>192</v>
      </c>
      <c r="F39" s="97">
        <v>577</v>
      </c>
      <c r="G39" s="105">
        <f t="shared" si="3"/>
        <v>10.25230987917555</v>
      </c>
    </row>
    <row r="40" spans="1:7" ht="12.75">
      <c r="A40" s="82" t="s">
        <v>335</v>
      </c>
      <c r="B40" s="98">
        <v>421</v>
      </c>
      <c r="C40" s="105">
        <f>(B40/$B$37)*100</f>
        <v>4.784634617570179</v>
      </c>
      <c r="D40" s="65"/>
      <c r="E40" s="78" t="s">
        <v>305</v>
      </c>
      <c r="F40" s="97">
        <v>595</v>
      </c>
      <c r="G40" s="105">
        <f t="shared" si="3"/>
        <v>10.572139303482588</v>
      </c>
    </row>
    <row r="41" spans="1:7" ht="12.75">
      <c r="A41" s="82" t="s">
        <v>337</v>
      </c>
      <c r="B41" s="98">
        <v>2167</v>
      </c>
      <c r="C41" s="105">
        <f>(B41/$B$37)*100</f>
        <v>24.627798613478806</v>
      </c>
      <c r="D41" s="65"/>
      <c r="E41" s="78" t="s">
        <v>306</v>
      </c>
      <c r="F41" s="97">
        <v>883</v>
      </c>
      <c r="G41" s="105">
        <f t="shared" si="3"/>
        <v>15.689410092395168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724</v>
      </c>
      <c r="G42" s="105">
        <f t="shared" si="3"/>
        <v>12.864250177683015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2247</v>
      </c>
      <c r="G43" s="105">
        <f t="shared" si="3"/>
        <v>39.92537313432835</v>
      </c>
    </row>
    <row r="44" spans="1:7" ht="12.75">
      <c r="A44" s="82" t="s">
        <v>91</v>
      </c>
      <c r="B44" s="98">
        <v>170</v>
      </c>
      <c r="C44" s="105">
        <f>(B44/$B$37)*100</f>
        <v>1.9320377315604047</v>
      </c>
      <c r="D44" s="65"/>
      <c r="E44" s="78" t="s">
        <v>330</v>
      </c>
      <c r="F44" s="97">
        <v>158888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280</v>
      </c>
      <c r="C46" s="105">
        <f>(B46/$B$37)*100</f>
        <v>3.182179793158314</v>
      </c>
      <c r="D46" s="65"/>
      <c r="E46" s="78" t="s">
        <v>333</v>
      </c>
      <c r="F46" s="97">
        <v>76796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100001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51603</v>
      </c>
      <c r="G49" s="114" t="s">
        <v>61</v>
      </c>
    </row>
    <row r="50" spans="1:7" ht="13.5" thickTop="1">
      <c r="A50" s="82" t="s">
        <v>353</v>
      </c>
      <c r="B50" s="98">
        <v>226</v>
      </c>
      <c r="C50" s="105">
        <f t="shared" si="4"/>
        <v>2.5684736901920675</v>
      </c>
      <c r="D50" s="65"/>
      <c r="E50" s="78"/>
      <c r="F50" s="86"/>
      <c r="G50" s="85"/>
    </row>
    <row r="51" spans="1:7" ht="12.75">
      <c r="A51" s="82" t="s">
        <v>354</v>
      </c>
      <c r="B51" s="98">
        <v>694</v>
      </c>
      <c r="C51" s="105">
        <f t="shared" si="4"/>
        <v>7.887259915899534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324</v>
      </c>
      <c r="C52" s="105">
        <f t="shared" si="4"/>
        <v>3.682236617797477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729</v>
      </c>
      <c r="C53" s="105">
        <f t="shared" si="4"/>
        <v>8.285032390044323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169</v>
      </c>
      <c r="B54" s="98">
        <v>233</v>
      </c>
      <c r="C54" s="105">
        <f t="shared" si="4"/>
        <v>2.648028185021025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451</v>
      </c>
      <c r="C55" s="105">
        <f t="shared" si="4"/>
        <v>5.125582452551426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194</v>
      </c>
    </row>
    <row r="57" spans="1:12" ht="12.75">
      <c r="A57" s="82" t="s">
        <v>171</v>
      </c>
      <c r="B57" s="98">
        <v>1894</v>
      </c>
      <c r="C57" s="105">
        <f>(B57/$B$37)*100</f>
        <v>21.52517331514945</v>
      </c>
      <c r="D57" s="65"/>
      <c r="E57" s="79" t="s">
        <v>321</v>
      </c>
      <c r="F57" s="80">
        <v>68</v>
      </c>
      <c r="G57" s="81">
        <f>(F57/L57)*100</f>
        <v>1.2082444918265813</v>
      </c>
      <c r="H57" s="79" t="s">
        <v>321</v>
      </c>
      <c r="L57" s="15">
        <v>5628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49</v>
      </c>
      <c r="G58" s="105">
        <f>(F58/L58)*100</f>
        <v>1.5403961018547625</v>
      </c>
      <c r="H58" s="78" t="s">
        <v>355</v>
      </c>
      <c r="L58" s="15">
        <v>3181</v>
      </c>
    </row>
    <row r="59" spans="1:12" ht="12.75">
      <c r="A59" s="82" t="s">
        <v>349</v>
      </c>
      <c r="B59" s="98">
        <v>1755</v>
      </c>
      <c r="C59" s="105">
        <f>(B59/$B$37)*100</f>
        <v>19.945448346403</v>
      </c>
      <c r="D59" s="65"/>
      <c r="E59" s="78" t="s">
        <v>357</v>
      </c>
      <c r="F59" s="97">
        <v>8</v>
      </c>
      <c r="G59" s="105">
        <f>(F59/L59)*100</f>
        <v>0.603318250377074</v>
      </c>
      <c r="H59" s="78" t="s">
        <v>357</v>
      </c>
      <c r="L59" s="15">
        <v>1326</v>
      </c>
    </row>
    <row r="60" spans="1:7" ht="12.75">
      <c r="A60" s="82" t="s">
        <v>350</v>
      </c>
      <c r="B60" s="98">
        <v>1732</v>
      </c>
      <c r="C60" s="105">
        <f>(B60/$B$37)*100</f>
        <v>19.684055006250713</v>
      </c>
      <c r="D60" s="65"/>
      <c r="E60" s="79"/>
      <c r="F60" s="97" t="s">
        <v>50</v>
      </c>
      <c r="G60" s="105" t="s">
        <v>50</v>
      </c>
    </row>
    <row r="61" spans="1:13" ht="12.75">
      <c r="A61" s="82" t="s">
        <v>172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M61" s="15" t="s">
        <v>50</v>
      </c>
    </row>
    <row r="62" spans="1:12" ht="12.75">
      <c r="A62" s="82" t="s">
        <v>173</v>
      </c>
      <c r="B62" s="98">
        <v>271</v>
      </c>
      <c r="C62" s="105">
        <f>(B62/$B$37)*100</f>
        <v>3.079895442663939</v>
      </c>
      <c r="D62" s="65"/>
      <c r="E62" s="79" t="s">
        <v>360</v>
      </c>
      <c r="F62" s="80">
        <v>35</v>
      </c>
      <c r="G62" s="81">
        <f>(F62/L62)*100</f>
        <v>7.462686567164178</v>
      </c>
      <c r="H62" s="79" t="s">
        <v>193</v>
      </c>
      <c r="L62" s="15">
        <v>469</v>
      </c>
    </row>
    <row r="63" spans="1:12" ht="12.75">
      <c r="A63" s="61" t="s">
        <v>93</v>
      </c>
      <c r="B63" s="98">
        <v>329</v>
      </c>
      <c r="C63" s="105">
        <f>(B63/$B$37)*100</f>
        <v>3.739061256961018</v>
      </c>
      <c r="D63" s="65"/>
      <c r="E63" s="78" t="s">
        <v>355</v>
      </c>
      <c r="F63" s="97">
        <v>30</v>
      </c>
      <c r="G63" s="105">
        <f>(F63/L63)*100</f>
        <v>11.029411764705882</v>
      </c>
      <c r="H63" s="78" t="s">
        <v>355</v>
      </c>
      <c r="L63" s="15">
        <v>272</v>
      </c>
    </row>
    <row r="64" spans="1:12" ht="12.75">
      <c r="A64" s="82" t="s">
        <v>351</v>
      </c>
      <c r="B64" s="98">
        <v>161</v>
      </c>
      <c r="C64" s="105">
        <f>(B64/$B$37)*100</f>
        <v>1.8297533810660305</v>
      </c>
      <c r="D64" s="65"/>
      <c r="E64" s="78" t="s">
        <v>357</v>
      </c>
      <c r="F64" s="97">
        <v>8</v>
      </c>
      <c r="G64" s="105">
        <f>(F64/L64)*100</f>
        <v>27.586206896551722</v>
      </c>
      <c r="H64" s="78" t="s">
        <v>357</v>
      </c>
      <c r="L64" s="15">
        <v>29</v>
      </c>
    </row>
    <row r="65" spans="1:8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288</v>
      </c>
      <c r="G66" s="81">
        <f aca="true" t="shared" si="5" ref="G66:G71">(F66/L66)*100</f>
        <v>1.4574161226658569</v>
      </c>
      <c r="H66" s="79" t="s">
        <v>361</v>
      </c>
      <c r="L66" s="15">
        <v>19761</v>
      </c>
    </row>
    <row r="67" spans="1:12" ht="12.75">
      <c r="A67" s="82" t="s">
        <v>363</v>
      </c>
      <c r="B67" s="97">
        <v>7279</v>
      </c>
      <c r="C67" s="105">
        <f>(B67/$B$37)*100</f>
        <v>82.72530969428344</v>
      </c>
      <c r="D67" s="65"/>
      <c r="E67" s="78" t="s">
        <v>62</v>
      </c>
      <c r="F67" s="97">
        <v>202</v>
      </c>
      <c r="G67" s="105">
        <f t="shared" si="5"/>
        <v>1.462920046349942</v>
      </c>
      <c r="H67" s="78" t="s">
        <v>62</v>
      </c>
      <c r="L67" s="15">
        <v>13808</v>
      </c>
    </row>
    <row r="68" spans="1:12" ht="12.75">
      <c r="A68" s="82" t="s">
        <v>365</v>
      </c>
      <c r="B68" s="97">
        <v>705</v>
      </c>
      <c r="C68" s="105">
        <f>(B68/$B$37)*100</f>
        <v>8.012274122059324</v>
      </c>
      <c r="D68" s="65"/>
      <c r="E68" s="78" t="s">
        <v>364</v>
      </c>
      <c r="F68" s="97">
        <v>25</v>
      </c>
      <c r="G68" s="105">
        <f t="shared" si="5"/>
        <v>0.9858044164037855</v>
      </c>
      <c r="H68" s="78" t="s">
        <v>364</v>
      </c>
      <c r="L68" s="15">
        <v>2536</v>
      </c>
    </row>
    <row r="69" spans="1:12" ht="12.75">
      <c r="A69" s="82" t="s">
        <v>174</v>
      </c>
      <c r="B69" s="97" t="s">
        <v>50</v>
      </c>
      <c r="C69" s="105" t="s">
        <v>50</v>
      </c>
      <c r="D69" s="65"/>
      <c r="E69" s="78" t="s">
        <v>366</v>
      </c>
      <c r="F69" s="97">
        <v>86</v>
      </c>
      <c r="G69" s="105">
        <f t="shared" si="5"/>
        <v>1.44586415601883</v>
      </c>
      <c r="H69" s="78" t="s">
        <v>366</v>
      </c>
      <c r="L69" s="15">
        <v>5948</v>
      </c>
    </row>
    <row r="70" spans="1:12" ht="12.75">
      <c r="A70" s="82" t="s">
        <v>175</v>
      </c>
      <c r="B70" s="97">
        <v>799</v>
      </c>
      <c r="C70" s="105">
        <f>(B70/$B$37)*100</f>
        <v>9.080577338333901</v>
      </c>
      <c r="D70" s="65"/>
      <c r="E70" s="78" t="s">
        <v>367</v>
      </c>
      <c r="F70" s="97">
        <v>81</v>
      </c>
      <c r="G70" s="105">
        <f t="shared" si="5"/>
        <v>1.9262782401902496</v>
      </c>
      <c r="H70" s="78" t="s">
        <v>367</v>
      </c>
      <c r="L70" s="15">
        <v>4205</v>
      </c>
    </row>
    <row r="71" spans="1:12" ht="13.5" thickBot="1">
      <c r="A71" s="90" t="s">
        <v>170</v>
      </c>
      <c r="B71" s="110">
        <v>16</v>
      </c>
      <c r="C71" s="111">
        <f>(B71/$B$37)*100</f>
        <v>0.1818388453233322</v>
      </c>
      <c r="D71" s="91"/>
      <c r="E71" s="92" t="s">
        <v>368</v>
      </c>
      <c r="F71" s="110">
        <v>88</v>
      </c>
      <c r="G71" s="119">
        <f t="shared" si="5"/>
        <v>4.878048780487805</v>
      </c>
      <c r="H71" s="92" t="s">
        <v>368</v>
      </c>
      <c r="L71" s="15">
        <v>1804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7158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7015</v>
      </c>
      <c r="G9" s="81">
        <f>(F9/$F$9)*100</f>
        <v>100</v>
      </c>
      <c r="I9" s="53"/>
    </row>
    <row r="10" spans="1:7" ht="12.75">
      <c r="A10" s="36" t="s">
        <v>374</v>
      </c>
      <c r="B10" s="97">
        <v>5837</v>
      </c>
      <c r="C10" s="105">
        <f aca="true" t="shared" si="0" ref="C10:C18">(B10/$B$8)*100</f>
        <v>81.54512433640681</v>
      </c>
      <c r="E10" s="32" t="s">
        <v>375</v>
      </c>
      <c r="F10" s="97">
        <v>6972</v>
      </c>
      <c r="G10" s="105">
        <f>(F10/$F$9)*100</f>
        <v>99.38702779757662</v>
      </c>
    </row>
    <row r="11" spans="1:7" ht="12.75">
      <c r="A11" s="36" t="s">
        <v>376</v>
      </c>
      <c r="B11" s="97">
        <v>65</v>
      </c>
      <c r="C11" s="105">
        <f t="shared" si="0"/>
        <v>0.9080748812517463</v>
      </c>
      <c r="E11" s="32" t="s">
        <v>377</v>
      </c>
      <c r="F11" s="97">
        <v>26</v>
      </c>
      <c r="G11" s="105">
        <f>(F11/$F$9)*100</f>
        <v>0.3706343549536707</v>
      </c>
    </row>
    <row r="12" spans="1:7" ht="12.75">
      <c r="A12" s="36" t="s">
        <v>378</v>
      </c>
      <c r="B12" s="97">
        <v>404</v>
      </c>
      <c r="C12" s="105">
        <f t="shared" si="0"/>
        <v>5.644034646549315</v>
      </c>
      <c r="E12" s="32" t="s">
        <v>379</v>
      </c>
      <c r="F12" s="97">
        <v>17</v>
      </c>
      <c r="G12" s="105">
        <f>(F12/$F$9)*100</f>
        <v>0.24233784746970777</v>
      </c>
    </row>
    <row r="13" spans="1:7" ht="12.75">
      <c r="A13" s="36" t="s">
        <v>380</v>
      </c>
      <c r="B13" s="97">
        <v>223</v>
      </c>
      <c r="C13" s="105">
        <f t="shared" si="0"/>
        <v>3.115395361832914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105</v>
      </c>
      <c r="C14" s="105">
        <f t="shared" si="0"/>
        <v>1.4668901927912825</v>
      </c>
      <c r="E14" s="42" t="s">
        <v>382</v>
      </c>
      <c r="F14" s="80">
        <v>5441</v>
      </c>
      <c r="G14" s="81">
        <f>(F14/$F$14)*100</f>
        <v>100</v>
      </c>
    </row>
    <row r="15" spans="1:7" ht="12.75">
      <c r="A15" s="36" t="s">
        <v>383</v>
      </c>
      <c r="B15" s="97">
        <v>110</v>
      </c>
      <c r="C15" s="105">
        <f t="shared" si="0"/>
        <v>1.5367421067337244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406</v>
      </c>
      <c r="C16" s="105">
        <f t="shared" si="0"/>
        <v>5.671975412126292</v>
      </c>
      <c r="E16" s="1" t="s">
        <v>386</v>
      </c>
      <c r="F16" s="97">
        <v>11</v>
      </c>
      <c r="G16" s="105">
        <f>(F16/$F$14)*100</f>
        <v>0.2021687189854806</v>
      </c>
    </row>
    <row r="17" spans="1:7" ht="12.75">
      <c r="A17" s="36" t="s">
        <v>387</v>
      </c>
      <c r="B17" s="97">
        <v>8</v>
      </c>
      <c r="C17" s="105">
        <f t="shared" si="0"/>
        <v>0.11176306230790724</v>
      </c>
      <c r="E17" s="1" t="s">
        <v>388</v>
      </c>
      <c r="F17" s="97">
        <v>38</v>
      </c>
      <c r="G17" s="105">
        <f aca="true" t="shared" si="1" ref="G17:G23">(F17/$F$14)*100</f>
        <v>0.6984010292225694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57</v>
      </c>
      <c r="G18" s="105">
        <f t="shared" si="1"/>
        <v>1.0476015438338542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121</v>
      </c>
      <c r="G19" s="105">
        <f t="shared" si="1"/>
        <v>2.2238559088402865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608</v>
      </c>
      <c r="G20" s="105">
        <f t="shared" si="1"/>
        <v>11.17441646756111</v>
      </c>
    </row>
    <row r="21" spans="1:7" ht="12.75">
      <c r="A21" s="36" t="s">
        <v>393</v>
      </c>
      <c r="B21" s="98">
        <v>6</v>
      </c>
      <c r="C21" s="105">
        <f aca="true" t="shared" si="2" ref="C21:C28">(B21/$B$8)*100</f>
        <v>0.08382229673093043</v>
      </c>
      <c r="E21" s="1" t="s">
        <v>394</v>
      </c>
      <c r="F21" s="97">
        <v>1628</v>
      </c>
      <c r="G21" s="105">
        <f t="shared" si="1"/>
        <v>29.920970409851126</v>
      </c>
    </row>
    <row r="22" spans="1:7" ht="12.75">
      <c r="A22" s="36" t="s">
        <v>395</v>
      </c>
      <c r="B22" s="98">
        <v>35</v>
      </c>
      <c r="C22" s="105">
        <f t="shared" si="2"/>
        <v>0.4889633975970941</v>
      </c>
      <c r="E22" s="1" t="s">
        <v>396</v>
      </c>
      <c r="F22" s="97">
        <v>2030</v>
      </c>
      <c r="G22" s="105">
        <f t="shared" si="1"/>
        <v>37.309318140047786</v>
      </c>
    </row>
    <row r="23" spans="1:7" ht="12.75">
      <c r="A23" s="36" t="s">
        <v>397</v>
      </c>
      <c r="B23" s="98">
        <v>59</v>
      </c>
      <c r="C23" s="105">
        <f t="shared" si="2"/>
        <v>0.824252584520816</v>
      </c>
      <c r="E23" s="1" t="s">
        <v>398</v>
      </c>
      <c r="F23" s="98">
        <v>948</v>
      </c>
      <c r="G23" s="105">
        <f t="shared" si="1"/>
        <v>17.423267781657785</v>
      </c>
    </row>
    <row r="24" spans="1:7" ht="12.75">
      <c r="A24" s="36" t="s">
        <v>399</v>
      </c>
      <c r="B24" s="97">
        <v>221</v>
      </c>
      <c r="C24" s="105">
        <f t="shared" si="2"/>
        <v>3.0874545962559377</v>
      </c>
      <c r="E24" s="1" t="s">
        <v>400</v>
      </c>
      <c r="F24" s="97">
        <v>549000</v>
      </c>
      <c r="G24" s="112" t="s">
        <v>61</v>
      </c>
    </row>
    <row r="25" spans="1:7" ht="12.75">
      <c r="A25" s="36" t="s">
        <v>401</v>
      </c>
      <c r="B25" s="97">
        <v>410</v>
      </c>
      <c r="C25" s="105">
        <f t="shared" si="2"/>
        <v>5.727856943280246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1018</v>
      </c>
      <c r="C26" s="105">
        <f t="shared" si="2"/>
        <v>14.221849678681195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2699</v>
      </c>
      <c r="C27" s="105">
        <f t="shared" si="2"/>
        <v>37.706063146130205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2710</v>
      </c>
      <c r="C28" s="105">
        <f t="shared" si="2"/>
        <v>37.85973735680358</v>
      </c>
      <c r="E28" s="32" t="s">
        <v>413</v>
      </c>
      <c r="F28" s="97">
        <v>3727</v>
      </c>
      <c r="G28" s="105">
        <f aca="true" t="shared" si="3" ref="G28:G35">(F28/$F$14)*100</f>
        <v>68.49843778717147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4</v>
      </c>
      <c r="G30" s="105">
        <f t="shared" si="3"/>
        <v>0.07351589781290203</v>
      </c>
    </row>
    <row r="31" spans="1:7" ht="12.75">
      <c r="A31" s="36" t="s">
        <v>417</v>
      </c>
      <c r="B31" s="97">
        <v>6</v>
      </c>
      <c r="C31" s="105">
        <f aca="true" t="shared" si="4" ref="C31:C39">(B31/$B$8)*100</f>
        <v>0.08382229673093043</v>
      </c>
      <c r="E31" s="32" t="s">
        <v>418</v>
      </c>
      <c r="F31" s="97">
        <v>0</v>
      </c>
      <c r="G31" s="105">
        <f t="shared" si="3"/>
        <v>0</v>
      </c>
    </row>
    <row r="32" spans="1:7" ht="12.75">
      <c r="A32" s="36" t="s">
        <v>419</v>
      </c>
      <c r="B32" s="97">
        <v>234</v>
      </c>
      <c r="C32" s="105">
        <f t="shared" si="4"/>
        <v>3.269069572506287</v>
      </c>
      <c r="E32" s="32" t="s">
        <v>420</v>
      </c>
      <c r="F32" s="97">
        <v>60</v>
      </c>
      <c r="G32" s="105">
        <f t="shared" si="3"/>
        <v>1.1027384671935305</v>
      </c>
    </row>
    <row r="33" spans="1:7" ht="12.75">
      <c r="A33" s="36" t="s">
        <v>421</v>
      </c>
      <c r="B33" s="97">
        <v>445</v>
      </c>
      <c r="C33" s="105">
        <f t="shared" si="4"/>
        <v>6.21682034087734</v>
      </c>
      <c r="E33" s="32" t="s">
        <v>422</v>
      </c>
      <c r="F33" s="97">
        <v>285</v>
      </c>
      <c r="G33" s="105">
        <f t="shared" si="3"/>
        <v>5.23800771916927</v>
      </c>
    </row>
    <row r="34" spans="1:7" ht="12.75">
      <c r="A34" s="36" t="s">
        <v>423</v>
      </c>
      <c r="B34" s="97">
        <v>368</v>
      </c>
      <c r="C34" s="105">
        <f t="shared" si="4"/>
        <v>5.1411008661637325</v>
      </c>
      <c r="E34" s="32" t="s">
        <v>424</v>
      </c>
      <c r="F34" s="97">
        <v>366</v>
      </c>
      <c r="G34" s="105">
        <f t="shared" si="3"/>
        <v>6.726704649880537</v>
      </c>
    </row>
    <row r="35" spans="1:7" ht="12.75">
      <c r="A35" s="36" t="s">
        <v>425</v>
      </c>
      <c r="B35" s="97">
        <v>382</v>
      </c>
      <c r="C35" s="105">
        <f t="shared" si="4"/>
        <v>5.336686225202571</v>
      </c>
      <c r="E35" s="32" t="s">
        <v>426</v>
      </c>
      <c r="F35" s="97">
        <v>3012</v>
      </c>
      <c r="G35" s="105">
        <f t="shared" si="3"/>
        <v>55.35747105311523</v>
      </c>
    </row>
    <row r="36" spans="1:7" ht="12.75">
      <c r="A36" s="36" t="s">
        <v>427</v>
      </c>
      <c r="B36" s="97">
        <v>798</v>
      </c>
      <c r="C36" s="105">
        <f t="shared" si="4"/>
        <v>11.148365465213747</v>
      </c>
      <c r="E36" s="32" t="s">
        <v>428</v>
      </c>
      <c r="F36" s="97">
        <v>2517</v>
      </c>
      <c r="G36" s="112" t="s">
        <v>61</v>
      </c>
    </row>
    <row r="37" spans="1:7" ht="12.75">
      <c r="A37" s="36" t="s">
        <v>429</v>
      </c>
      <c r="B37" s="97">
        <v>1157</v>
      </c>
      <c r="C37" s="105">
        <f t="shared" si="4"/>
        <v>16.163732886281085</v>
      </c>
      <c r="E37" s="32" t="s">
        <v>430</v>
      </c>
      <c r="F37" s="97">
        <v>1714</v>
      </c>
      <c r="G37" s="105">
        <f>(F37/$F$14)*100</f>
        <v>31.501562212828528</v>
      </c>
    </row>
    <row r="38" spans="1:7" ht="12.75">
      <c r="A38" s="36" t="s">
        <v>431</v>
      </c>
      <c r="B38" s="97">
        <v>1203</v>
      </c>
      <c r="C38" s="105">
        <f t="shared" si="4"/>
        <v>16.80637049455155</v>
      </c>
      <c r="E38" s="32" t="s">
        <v>428</v>
      </c>
      <c r="F38" s="97">
        <v>719</v>
      </c>
      <c r="G38" s="112" t="s">
        <v>61</v>
      </c>
    </row>
    <row r="39" spans="1:7" ht="12.75">
      <c r="A39" s="36" t="s">
        <v>432</v>
      </c>
      <c r="B39" s="97">
        <v>2565</v>
      </c>
      <c r="C39" s="105">
        <f t="shared" si="4"/>
        <v>35.83403185247276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7.7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7015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2213</v>
      </c>
      <c r="G43" s="105">
        <f aca="true" t="shared" si="5" ref="G43:G48">(F43/$F$14)*100</f>
        <v>40.67267046498805</v>
      </c>
    </row>
    <row r="44" spans="1:7" ht="12.75">
      <c r="A44" s="36" t="s">
        <v>9</v>
      </c>
      <c r="B44" s="98">
        <v>816</v>
      </c>
      <c r="C44" s="105">
        <f aca="true" t="shared" si="6" ref="C44:C49">(B44/$B$42)*100</f>
        <v>11.632216678545973</v>
      </c>
      <c r="E44" s="32" t="s">
        <v>10</v>
      </c>
      <c r="F44" s="97">
        <v>902</v>
      </c>
      <c r="G44" s="105">
        <f t="shared" si="5"/>
        <v>16.577834956809408</v>
      </c>
    </row>
    <row r="45" spans="1:7" ht="12.75">
      <c r="A45" s="36" t="s">
        <v>11</v>
      </c>
      <c r="B45" s="98">
        <v>1718</v>
      </c>
      <c r="C45" s="105">
        <f t="shared" si="6"/>
        <v>24.490377761938703</v>
      </c>
      <c r="E45" s="32" t="s">
        <v>12</v>
      </c>
      <c r="F45" s="97">
        <v>583</v>
      </c>
      <c r="G45" s="105">
        <f t="shared" si="5"/>
        <v>10.714942106230472</v>
      </c>
    </row>
    <row r="46" spans="1:7" ht="12.75">
      <c r="A46" s="36" t="s">
        <v>13</v>
      </c>
      <c r="B46" s="98">
        <v>1256</v>
      </c>
      <c r="C46" s="105">
        <f t="shared" si="6"/>
        <v>17.904490377761938</v>
      </c>
      <c r="E46" s="32" t="s">
        <v>14</v>
      </c>
      <c r="F46" s="97">
        <v>404</v>
      </c>
      <c r="G46" s="105">
        <f t="shared" si="5"/>
        <v>7.425105679103106</v>
      </c>
    </row>
    <row r="47" spans="1:7" ht="12.75">
      <c r="A47" s="36" t="s">
        <v>15</v>
      </c>
      <c r="B47" s="97">
        <v>1323</v>
      </c>
      <c r="C47" s="105">
        <f t="shared" si="6"/>
        <v>18.859586600142553</v>
      </c>
      <c r="E47" s="32" t="s">
        <v>16</v>
      </c>
      <c r="F47" s="97">
        <v>327</v>
      </c>
      <c r="G47" s="105">
        <f t="shared" si="5"/>
        <v>6.009924646204742</v>
      </c>
    </row>
    <row r="48" spans="1:7" ht="12.75">
      <c r="A48" s="36" t="s">
        <v>17</v>
      </c>
      <c r="B48" s="97">
        <v>860</v>
      </c>
      <c r="C48" s="105">
        <f t="shared" si="6"/>
        <v>12.25944404846757</v>
      </c>
      <c r="E48" s="32" t="s">
        <v>18</v>
      </c>
      <c r="F48" s="97">
        <v>1008</v>
      </c>
      <c r="G48" s="105">
        <f t="shared" si="5"/>
        <v>18.526006248851314</v>
      </c>
    </row>
    <row r="49" spans="1:7" ht="12.75">
      <c r="A49" s="36" t="s">
        <v>19</v>
      </c>
      <c r="B49" s="97">
        <v>1042</v>
      </c>
      <c r="C49" s="105">
        <f t="shared" si="6"/>
        <v>14.853884533143264</v>
      </c>
      <c r="E49" s="32" t="s">
        <v>20</v>
      </c>
      <c r="F49" s="97">
        <v>4</v>
      </c>
      <c r="G49" s="105">
        <f>(F49/$F$14)*100</f>
        <v>0.07351589781290203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1238</v>
      </c>
      <c r="G51" s="81">
        <f>(F51/F$51)*100</f>
        <v>100</v>
      </c>
    </row>
    <row r="52" spans="1:7" ht="12.75">
      <c r="A52" s="4" t="s">
        <v>23</v>
      </c>
      <c r="B52" s="97">
        <v>215</v>
      </c>
      <c r="C52" s="105">
        <f>(B52/$B$42)*100</f>
        <v>3.0648610121168924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1947</v>
      </c>
      <c r="C53" s="105">
        <f>(B53/$B$42)*100</f>
        <v>27.75481111903065</v>
      </c>
      <c r="E53" s="32" t="s">
        <v>26</v>
      </c>
      <c r="F53" s="97">
        <v>0</v>
      </c>
      <c r="G53" s="105">
        <f>(F53/F$51)*100</f>
        <v>0</v>
      </c>
    </row>
    <row r="54" spans="1:7" ht="12.75">
      <c r="A54" s="4" t="s">
        <v>27</v>
      </c>
      <c r="B54" s="97">
        <v>3644</v>
      </c>
      <c r="C54" s="105">
        <f>(B54/$B$42)*100</f>
        <v>51.94583036350677</v>
      </c>
      <c r="E54" s="32" t="s">
        <v>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29</v>
      </c>
      <c r="B55" s="97">
        <v>1209</v>
      </c>
      <c r="C55" s="105">
        <f>(B55/$B$42)*100</f>
        <v>17.23449750534569</v>
      </c>
      <c r="E55" s="32" t="s">
        <v>30</v>
      </c>
      <c r="F55" s="97">
        <v>13</v>
      </c>
      <c r="G55" s="105">
        <f t="shared" si="7"/>
        <v>1.050080775444265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127</v>
      </c>
      <c r="G56" s="105">
        <f t="shared" si="7"/>
        <v>10.258481421647819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325</v>
      </c>
      <c r="G57" s="105">
        <f t="shared" si="7"/>
        <v>26.252019386106625</v>
      </c>
    </row>
    <row r="58" spans="1:7" ht="12.75">
      <c r="A58" s="36" t="s">
        <v>34</v>
      </c>
      <c r="B58" s="97">
        <v>5972</v>
      </c>
      <c r="C58" s="105">
        <f aca="true" t="shared" si="8" ref="C58:C66">(B58/$B$42)*100</f>
        <v>85.13186029935852</v>
      </c>
      <c r="E58" s="32" t="s">
        <v>35</v>
      </c>
      <c r="F58" s="97">
        <v>472</v>
      </c>
      <c r="G58" s="105">
        <f t="shared" si="7"/>
        <v>38.12600969305331</v>
      </c>
    </row>
    <row r="59" spans="1:7" ht="12.75">
      <c r="A59" s="36" t="s">
        <v>36</v>
      </c>
      <c r="B59" s="97">
        <v>61</v>
      </c>
      <c r="C59" s="105">
        <f t="shared" si="8"/>
        <v>0.8695652173913043</v>
      </c>
      <c r="E59" s="32" t="s">
        <v>37</v>
      </c>
      <c r="F59" s="98">
        <v>259</v>
      </c>
      <c r="G59" s="105">
        <f t="shared" si="7"/>
        <v>20.920840064620354</v>
      </c>
    </row>
    <row r="60" spans="1:7" ht="12.75">
      <c r="A60" s="36" t="s">
        <v>38</v>
      </c>
      <c r="B60" s="97">
        <v>273</v>
      </c>
      <c r="C60" s="105">
        <f t="shared" si="8"/>
        <v>3.8916607270135426</v>
      </c>
      <c r="E60" s="32" t="s">
        <v>39</v>
      </c>
      <c r="F60" s="97">
        <v>42</v>
      </c>
      <c r="G60" s="105">
        <f t="shared" si="7"/>
        <v>3.392568659127625</v>
      </c>
    </row>
    <row r="61" spans="1:7" ht="12.75">
      <c r="A61" s="36" t="s">
        <v>40</v>
      </c>
      <c r="B61" s="97">
        <v>688</v>
      </c>
      <c r="C61" s="105">
        <f t="shared" si="8"/>
        <v>9.807555238774055</v>
      </c>
      <c r="E61" s="32" t="s">
        <v>400</v>
      </c>
      <c r="F61" s="97">
        <v>1114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0</v>
      </c>
      <c r="C63" s="105">
        <f t="shared" si="8"/>
        <v>0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0</v>
      </c>
      <c r="C65" s="105">
        <f t="shared" si="8"/>
        <v>0</v>
      </c>
      <c r="E65" s="32" t="s">
        <v>8</v>
      </c>
      <c r="F65" s="97">
        <v>283</v>
      </c>
      <c r="G65" s="105">
        <f aca="true" t="shared" si="9" ref="G65:G71">(F65/F$51)*100</f>
        <v>22.859450726979</v>
      </c>
    </row>
    <row r="66" spans="1:7" ht="12.75">
      <c r="A66" s="36" t="s">
        <v>47</v>
      </c>
      <c r="B66" s="97">
        <v>21</v>
      </c>
      <c r="C66" s="105">
        <f t="shared" si="8"/>
        <v>0.2993585174625802</v>
      </c>
      <c r="E66" s="32" t="s">
        <v>10</v>
      </c>
      <c r="F66" s="97">
        <v>264</v>
      </c>
      <c r="G66" s="105">
        <f t="shared" si="9"/>
        <v>21.32471728594507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167</v>
      </c>
      <c r="G67" s="105">
        <f t="shared" si="9"/>
        <v>13.489499192245557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128</v>
      </c>
      <c r="G68" s="105">
        <f t="shared" si="9"/>
        <v>10.339256865912763</v>
      </c>
    </row>
    <row r="69" spans="1:7" ht="12.75">
      <c r="A69" s="36" t="s">
        <v>49</v>
      </c>
      <c r="B69" s="97">
        <v>27</v>
      </c>
      <c r="C69" s="105">
        <f>(B69/$B$42)*100</f>
        <v>0.3848895224518888</v>
      </c>
      <c r="E69" s="32" t="s">
        <v>16</v>
      </c>
      <c r="F69" s="97">
        <v>82</v>
      </c>
      <c r="G69" s="105">
        <f t="shared" si="9"/>
        <v>6.623586429725363</v>
      </c>
    </row>
    <row r="70" spans="1:7" ht="12.75">
      <c r="A70" s="36" t="s">
        <v>51</v>
      </c>
      <c r="B70" s="97">
        <v>13</v>
      </c>
      <c r="C70" s="105">
        <f>(B70/$B$42)*100</f>
        <v>0.18531717747683535</v>
      </c>
      <c r="E70" s="32" t="s">
        <v>18</v>
      </c>
      <c r="F70" s="97">
        <v>264</v>
      </c>
      <c r="G70" s="105">
        <f t="shared" si="9"/>
        <v>21.32471728594507</v>
      </c>
    </row>
    <row r="71" spans="1:7" ht="12.75">
      <c r="A71" s="54" t="s">
        <v>52</v>
      </c>
      <c r="B71" s="103">
        <v>7</v>
      </c>
      <c r="C71" s="115">
        <f>(B71/$B$42)*100</f>
        <v>0.09978617248752673</v>
      </c>
      <c r="D71" s="41"/>
      <c r="E71" s="44" t="s">
        <v>20</v>
      </c>
      <c r="F71" s="103">
        <v>50</v>
      </c>
      <c r="G71" s="115">
        <f t="shared" si="9"/>
        <v>4.038772213247173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2002-06-18T12:19:51Z</dcterms:modified>
  <cp:category/>
  <cp:version/>
  <cp:contentType/>
  <cp:contentStatus/>
</cp:coreProperties>
</file>