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<sst xmlns="http://schemas.openxmlformats.org/spreadsheetml/2006/main" count="696" uniqueCount="437">
  <si>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</si>
  <si>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</si>
  <si>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</si>
  <si>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</si>
  <si>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</si>
  <si>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</si>
  <si>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</si>
  <si>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</si>
  <si>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</si>
  <si>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</si>
  <si>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</si>
  <si>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</si>
  <si>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</si>
  <si>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</si>
  <si>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</si>
  <si>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</si>
  <si>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</si>
  <si>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</si>
  <si>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</si>
  <si>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</si>
  <si>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</si>
  <si>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</si>
  <si>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</si>
  <si>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</si>
  <si>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</si>
  <si>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</si>
  <si>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</si>
  <si>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</si>
  <si>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</si>
  <si>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</si>
  <si>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</si>
  <si>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</si>
  <si>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</si>
  <si>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</si>
  <si>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</si>
  <si>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</si>
  <si>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</si>
  <si>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</si>
  <si>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</si>
  <si>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</si>
  <si>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</si>
  <si>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</si>
  <si>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</si>
  <si>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</si>
  <si>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</si>
  <si>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</si>
  <si>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</si>
  <si>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</si>
  <si>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</si>
  <si>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</si>
  <si>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</si>
  <si>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</si>
  <si>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</si>
  <si>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</si>
  <si>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</si>
  <si>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</si>
  <si>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</si>
  <si>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</si>
  <si>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</si>
  <si>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</si>
  <si>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</si>
  <si>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</si>
  <si>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</si>
  <si>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</si>
  <si>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</si>
  <si>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</si>
  <si>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</si>
  <si>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</si>
  <si>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</si>
  <si>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</si>
  <si>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</si>
  <si>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</si>
  <si>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</si>
  <si>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</si>
  <si>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</si>
  <si>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</si>
  <si>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</si>
  <si>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</si>
  <si>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</si>
  <si>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</si>
  <si>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</si>
  <si>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</si>
  <si>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</si>
  <si>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</si>
  <si>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</si>
  <si>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</si>
  <si>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</si>
  <si>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</si>
  <si>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</si>
  <si>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</si>
  <si>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</si>
  <si>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</si>
  <si>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</si>
  <si>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</si>
  <si>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</si>
  <si>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</si>
  <si>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</si>
  <si>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</si>
  <si>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</si>
  <si>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</si>
  <si>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</si>
  <si>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</si>
  <si>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</si>
  <si>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</si>
  <si>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</si>
  <si>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</si>
  <si>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</si>
  <si>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</si>
  <si>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</si>
  <si>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</si>
  <si>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</si>
  <si>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</si>
  <si>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</si>
  <si>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</si>
  <si>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</si>
  <si>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</si>
  <si>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</si>
  <si>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</si>
  <si>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</si>
  <si>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</si>
  <si>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</si>
  <si>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</si>
  <si>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</si>
  <si>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</si>
  <si>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</si>
  <si>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</si>
  <si>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</si>
  <si>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</si>
  <si>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</si>
  <si>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</si>
  <si>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</si>
  <si>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</si>
  <si>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</si>
  <si>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</si>
  <si>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</si>
  <si>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</si>
  <si>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</si>
  <si>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</si>
  <si>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</si>
  <si>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</si>
  <si>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</si>
  <si>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</si>
  <si>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</si>
  <si>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</si>
  <si>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</si>
  <si>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</si>
  <si>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</si>
  <si>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</si>
  <si>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</si>
  <si>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</si>
  <si>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</si>
  <si>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</si>
  <si>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</si>
  <si>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</si>
  <si>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</si>
  <si>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</si>
  <si>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</si>
  <si>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</si>
  <si>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</si>
  <si>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</si>
  <si>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</si>
  <si>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</si>
  <si>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</si>
  <si>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</si>
  <si>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</si>
  <si>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</si>
  <si>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</si>
  <si>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</si>
  <si>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</si>
  <si>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</si>
  <si>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</si>
  <si>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</si>
  <si>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</si>
  <si>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</si>
  <si>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</si>
  <si>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</si>
  <si>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</si>
  <si>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</si>
  <si>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</si>
  <si>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</si>
  <si>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</si>
  <si>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</si>
  <si>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</si>
  <si>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</si>
  <si>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</si>
  <si>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</si>
  <si>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</si>
  <si>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</si>
  <si>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</si>
  <si>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</si>
  <si>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</si>
  <si>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</si>
  <si>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</si>
  <si>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</si>
  <si>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</si>
  <si>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</si>
  <si>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</si>
  <si>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</si>
  <si>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</si>
  <si>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</si>
  <si>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</si>
  <si>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</si>
  <si>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</si>
  <si>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</si>
  <si>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</si>
  <si>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</si>
  <si>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</si>
  <si>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</si>
  <si>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</si>
  <si>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</si>
  <si>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</si>
  <si>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</si>
  <si>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</si>
  <si>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</si>
  <si>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</si>
  <si>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</si>
  <si>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</si>
  <si>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</si>
  <si>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</si>
  <si>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</si>
  <si>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</si>
  <si>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</si>
  <si>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</si>
  <si>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</si>
  <si>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</si>
  <si>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</si>
  <si>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</si>
  <si>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</si>
  <si>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</si>
  <si>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</si>
  <si>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</si>
  <si>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</si>
  <si>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</si>
  <si>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</si>
  <si>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</si>
  <si>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</si>
  <si>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</si>
  <si>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</si>
  <si>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</si>
  <si>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</si>
  <si>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</si>
  <si>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</si>
  <si>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</si>
  <si>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</si>
  <si>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</si>
  <si>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</si>
  <si>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</si>
  <si>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</si>
  <si>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</si>
  <si>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</si>
  <si>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</si>
  <si>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</si>
  <si>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</si>
  <si>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</si>
  <si>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</si>
  <si>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</si>
  <si>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</si>
  <si>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</si>
  <si>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</si>
  <si>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</si>
  <si>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</si>
  <si>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</si>
  <si>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</si>
  <si>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</si>
  <si>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</si>
  <si>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</si>
  <si>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</si>
  <si>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</si>
  <si>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</si>
  <si>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</si>
  <si>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</si>
  <si>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</si>
  <si>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</si>
  <si>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</si>
  <si>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</si>
  <si>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</si>
  <si>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</si>
  <si>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</si>
  <si>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</si>
  <si>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</si>
  <si>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</si>
  <si>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</si>
  <si>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</si>
  <si>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</si>
  <si>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</si>
  <si>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</si>
  <si>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</si>
  <si>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</si>
  <si>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</si>
  <si>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</si>
  <si>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</si>
  <si>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</si>
  <si>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</si>
  <si>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</si>
  <si>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</si>
  <si>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</si>
  <si>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</si>
  <si>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</si>
  <si>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</si>
  <si>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</si>
  <si>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</si>
  <si>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</si>
  <si>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</si>
  <si>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</si>
  <si>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</si>
  <si>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</si>
  <si>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</si>
  <si>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</si>
  <si>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</si>
  <si>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</si>
  <si>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</si>
  <si>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</si>
  <si>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</si>
  <si>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</si>
  <si>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</si>
  <si>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</si>
  <si>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</si>
  <si>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</si>
  <si>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</si>
  <si>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</si>
  <si>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</si>
  <si>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</si>
  <si>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</si>
  <si>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</si>
  <si>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</si>
  <si>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</si>
  <si>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</si>
  <si>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</si>
  <si>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</si>
  <si>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</si>
  <si>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</si>
  <si>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</si>
  <si>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</si>
  <si>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</si>
  <si>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</si>
  <si>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</si>
  <si>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</si>
  <si>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</si>
  <si>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</si>
  <si>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</si>
  <si>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</si>
  <si>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</si>
  <si>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</si>
  <si>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</si>
  <si>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</si>
  <si>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</si>
  <si>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</si>
  <si>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</si>
  <si>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</si>
  <si>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</si>
  <si>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</si>
  <si>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</si>
  <si>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</si>
  <si>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</si>
  <si>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</si>
  <si>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</si>
  <si>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</si>
  <si>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</si>
  <si>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</si>
  <si>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</si>
  <si>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</si>
  <si>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</si>
  <si>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</si>
  <si>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</si>
  <si>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</si>
  <si>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</si>
  <si>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</si>
  <si>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</si>
  <si>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</si>
  <si>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</si>
  <si>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</si>
  <si>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</si>
  <si>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</si>
  <si>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</si>
  <si>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</si>
  <si>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</si>
  <si>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</si>
  <si>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</si>
  <si>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</si>
  <si>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</si>
  <si>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</si>
  <si>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</si>
  <si>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</si>
  <si>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</si>
  <si>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</si>
  <si>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</si>
  <si>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</si>
  <si>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</si>
  <si>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</si>
  <si>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</si>
  <si>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</si>
  <si>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</si>
  <si>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</si>
  <si>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</si>
  <si>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>Bachelor's degree..........................................................…</t>
  </si>
  <si>
    <t xml:space="preserve">           Geographic area: Newark city, Essex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</si>
  <si>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Newark city</t>
    </r>
    <r>
      <rPr>
        <b/>
        <sz val="12"/>
        <rFont val="Arial"/>
        <family val="2"/>
      </rPr>
      <t>, Essex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</si>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</sst>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396</v>
      </c>
    </row>
    <row r="2" ht="6.75" customHeight="1">
      <c r="A2" s="123"/>
    </row>
    <row r="3" ht="13.5" thickBot="1">
      <c r="A3" s="122" t="s">
        <v>397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252</v>
      </c>
      <c r="B5" s="131" t="s">
        <v>253</v>
      </c>
      <c r="C5" s="132" t="s">
        <v>254</v>
      </c>
      <c r="D5" s="133"/>
      <c r="E5" s="133" t="s">
        <v>252</v>
      </c>
      <c r="F5" s="131" t="s">
        <v>253</v>
      </c>
      <c r="G5" s="134" t="s">
        <v>254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398</v>
      </c>
      <c r="B7" s="141">
        <v>273546</v>
      </c>
      <c r="C7" s="142">
        <f>(B7/$B$7)*100</f>
        <v>100</v>
      </c>
      <c r="D7" s="143"/>
      <c r="E7" s="144" t="s">
        <v>399</v>
      </c>
      <c r="F7" s="145"/>
      <c r="G7" s="146"/>
    </row>
    <row r="8" spans="1:7" ht="12.75">
      <c r="A8" s="140" t="s">
        <v>400</v>
      </c>
      <c r="B8" s="147"/>
      <c r="C8" s="142"/>
      <c r="D8" s="143"/>
      <c r="E8" s="143" t="s">
        <v>398</v>
      </c>
      <c r="F8" s="141">
        <v>273546</v>
      </c>
      <c r="G8" s="148">
        <f aca="true" t="shared" si="0" ref="G8:G15">F8*100/F$8</f>
        <v>100</v>
      </c>
    </row>
    <row r="9" spans="1:7" ht="12.75">
      <c r="A9" s="149" t="s">
        <v>401</v>
      </c>
      <c r="B9" s="150">
        <v>132701</v>
      </c>
      <c r="C9" s="151">
        <f>(B9/$B$7)*100</f>
        <v>48.51140210421648</v>
      </c>
      <c r="D9" s="152"/>
      <c r="E9" s="152" t="s">
        <v>402</v>
      </c>
      <c r="F9" s="150">
        <v>80622</v>
      </c>
      <c r="G9" s="153">
        <f t="shared" si="0"/>
        <v>29.472922287293546</v>
      </c>
    </row>
    <row r="10" spans="1:7" ht="12.75">
      <c r="A10" s="149" t="s">
        <v>403</v>
      </c>
      <c r="B10" s="150">
        <v>140845</v>
      </c>
      <c r="C10" s="151">
        <f>(B10/$B$7)*100</f>
        <v>51.48859789578353</v>
      </c>
      <c r="D10" s="152"/>
      <c r="E10" s="152" t="s">
        <v>404</v>
      </c>
      <c r="F10" s="150">
        <v>2295</v>
      </c>
      <c r="G10" s="153">
        <f t="shared" si="0"/>
        <v>0.8389813779035336</v>
      </c>
    </row>
    <row r="11" spans="1:7" ht="12.75">
      <c r="A11" s="149"/>
      <c r="B11" s="150" t="s">
        <v>249</v>
      </c>
      <c r="C11" s="151"/>
      <c r="D11" s="152"/>
      <c r="E11" s="152" t="s">
        <v>405</v>
      </c>
      <c r="F11" s="150">
        <v>39650</v>
      </c>
      <c r="G11" s="153">
        <f t="shared" si="0"/>
        <v>14.49481988404144</v>
      </c>
    </row>
    <row r="12" spans="1:7" ht="12.75">
      <c r="A12" s="149" t="s">
        <v>406</v>
      </c>
      <c r="B12" s="150">
        <v>21293</v>
      </c>
      <c r="C12" s="151">
        <f aca="true" t="shared" si="1" ref="C12:C24">B12*100/B$7</f>
        <v>7.784065568496707</v>
      </c>
      <c r="D12" s="152"/>
      <c r="E12" s="152" t="s">
        <v>407</v>
      </c>
      <c r="F12" s="150">
        <v>2962</v>
      </c>
      <c r="G12" s="153">
        <f t="shared" si="0"/>
        <v>1.0828160528759332</v>
      </c>
    </row>
    <row r="13" spans="1:7" ht="12.75">
      <c r="A13" s="149" t="s">
        <v>408</v>
      </c>
      <c r="B13" s="150">
        <v>22243</v>
      </c>
      <c r="C13" s="151">
        <f t="shared" si="1"/>
        <v>8.13135633494915</v>
      </c>
      <c r="D13" s="152"/>
      <c r="E13" s="152" t="s">
        <v>409</v>
      </c>
      <c r="F13" s="150">
        <v>35715</v>
      </c>
      <c r="G13" s="153">
        <f t="shared" si="0"/>
        <v>13.056304972472637</v>
      </c>
    </row>
    <row r="14" spans="1:7" ht="12.75">
      <c r="A14" s="149" t="s">
        <v>410</v>
      </c>
      <c r="B14" s="150">
        <v>20909</v>
      </c>
      <c r="C14" s="151">
        <f t="shared" si="1"/>
        <v>7.64368698500435</v>
      </c>
      <c r="D14" s="152"/>
      <c r="E14" s="152" t="s">
        <v>411</v>
      </c>
      <c r="F14" s="150">
        <v>192924</v>
      </c>
      <c r="G14" s="153">
        <f t="shared" si="0"/>
        <v>70.52707771270646</v>
      </c>
    </row>
    <row r="15" spans="1:7" ht="12.75">
      <c r="A15" s="149" t="s">
        <v>412</v>
      </c>
      <c r="B15" s="150">
        <v>21056</v>
      </c>
      <c r="C15" s="151">
        <f t="shared" si="1"/>
        <v>7.697425661497518</v>
      </c>
      <c r="D15" s="152"/>
      <c r="E15" s="152" t="s">
        <v>413</v>
      </c>
      <c r="F15" s="150">
        <v>38950</v>
      </c>
      <c r="G15" s="153">
        <f t="shared" si="0"/>
        <v>14.238921424550167</v>
      </c>
    </row>
    <row r="16" spans="1:7" ht="12.75">
      <c r="A16" s="149" t="s">
        <v>414</v>
      </c>
      <c r="B16" s="150">
        <v>24014</v>
      </c>
      <c r="C16" s="151">
        <f t="shared" si="1"/>
        <v>8.778779437462072</v>
      </c>
      <c r="D16" s="152"/>
      <c r="E16" s="152"/>
      <c r="F16" s="145" t="s">
        <v>249</v>
      </c>
      <c r="G16" s="146"/>
    </row>
    <row r="17" spans="1:7" ht="12.75">
      <c r="A17" s="149" t="s">
        <v>415</v>
      </c>
      <c r="B17" s="150">
        <v>46144</v>
      </c>
      <c r="C17" s="151">
        <f t="shared" si="1"/>
        <v>16.868826449664773</v>
      </c>
      <c r="D17" s="152"/>
      <c r="E17" s="143" t="s">
        <v>416</v>
      </c>
      <c r="F17" s="145" t="s">
        <v>249</v>
      </c>
      <c r="G17" s="146"/>
    </row>
    <row r="18" spans="1:7" ht="12.75">
      <c r="A18" s="149" t="s">
        <v>417</v>
      </c>
      <c r="B18" s="150">
        <v>41322</v>
      </c>
      <c r="C18" s="151">
        <f t="shared" si="1"/>
        <v>15.10605163299774</v>
      </c>
      <c r="D18" s="152"/>
      <c r="E18" s="143" t="s">
        <v>418</v>
      </c>
      <c r="F18" s="141">
        <v>273546</v>
      </c>
      <c r="G18" s="148">
        <v>100</v>
      </c>
    </row>
    <row r="19" spans="1:7" ht="12.75">
      <c r="A19" s="149" t="s">
        <v>419</v>
      </c>
      <c r="B19" s="150">
        <v>29949</v>
      </c>
      <c r="C19" s="151">
        <f t="shared" si="1"/>
        <v>10.94843280472023</v>
      </c>
      <c r="D19" s="152"/>
      <c r="E19" s="152" t="s">
        <v>420</v>
      </c>
      <c r="F19" s="150">
        <v>260773</v>
      </c>
      <c r="G19" s="153">
        <f aca="true" t="shared" si="2" ref="G19:G30">F19*100/F$18</f>
        <v>95.33058425273994</v>
      </c>
    </row>
    <row r="20" spans="1:7" ht="12.75">
      <c r="A20" s="149" t="s">
        <v>421</v>
      </c>
      <c r="B20" s="150">
        <v>11376</v>
      </c>
      <c r="C20" s="151">
        <f t="shared" si="1"/>
        <v>4.158715535961045</v>
      </c>
      <c r="D20" s="152"/>
      <c r="E20" s="152" t="s">
        <v>422</v>
      </c>
      <c r="F20" s="150">
        <v>91382</v>
      </c>
      <c r="G20" s="153">
        <f t="shared" si="2"/>
        <v>33.40644717890227</v>
      </c>
    </row>
    <row r="21" spans="1:7" ht="12.75">
      <c r="A21" s="149" t="s">
        <v>423</v>
      </c>
      <c r="B21" s="150">
        <v>9934</v>
      </c>
      <c r="C21" s="151">
        <f t="shared" si="1"/>
        <v>3.631564709409021</v>
      </c>
      <c r="D21" s="152"/>
      <c r="E21" s="152" t="s">
        <v>424</v>
      </c>
      <c r="F21" s="150">
        <v>28334</v>
      </c>
      <c r="G21" s="153">
        <f t="shared" si="2"/>
        <v>10.358038501751077</v>
      </c>
    </row>
    <row r="22" spans="1:7" ht="12.75">
      <c r="A22" s="149" t="s">
        <v>425</v>
      </c>
      <c r="B22" s="150">
        <v>14485</v>
      </c>
      <c r="C22" s="151">
        <f t="shared" si="1"/>
        <v>5.295270265330146</v>
      </c>
      <c r="D22" s="152"/>
      <c r="E22" s="152" t="s">
        <v>426</v>
      </c>
      <c r="F22" s="150">
        <v>87774</v>
      </c>
      <c r="G22" s="153">
        <f t="shared" si="2"/>
        <v>32.087473404838676</v>
      </c>
    </row>
    <row r="23" spans="1:7" ht="12.75">
      <c r="A23" s="149" t="s">
        <v>427</v>
      </c>
      <c r="B23" s="150">
        <v>8099</v>
      </c>
      <c r="C23" s="151">
        <f t="shared" si="1"/>
        <v>2.9607451763140387</v>
      </c>
      <c r="D23" s="152"/>
      <c r="E23" s="152" t="s">
        <v>428</v>
      </c>
      <c r="F23" s="150">
        <v>59601</v>
      </c>
      <c r="G23" s="153">
        <f t="shared" si="2"/>
        <v>21.78829154877059</v>
      </c>
    </row>
    <row r="24" spans="1:7" ht="12.75">
      <c r="A24" s="149" t="s">
        <v>429</v>
      </c>
      <c r="B24" s="150">
        <v>2722</v>
      </c>
      <c r="C24" s="151">
        <f t="shared" si="1"/>
        <v>0.9950794381932107</v>
      </c>
      <c r="D24" s="152"/>
      <c r="E24" s="152" t="s">
        <v>430</v>
      </c>
      <c r="F24" s="150">
        <v>34618</v>
      </c>
      <c r="G24" s="153">
        <f t="shared" si="2"/>
        <v>12.655275529527026</v>
      </c>
    </row>
    <row r="25" spans="1:7" ht="12.75">
      <c r="A25" s="149"/>
      <c r="B25" s="145" t="s">
        <v>249</v>
      </c>
      <c r="C25" s="154"/>
      <c r="D25" s="152"/>
      <c r="E25" s="152" t="s">
        <v>431</v>
      </c>
      <c r="F25" s="150">
        <v>14339</v>
      </c>
      <c r="G25" s="153">
        <f t="shared" si="2"/>
        <v>5.241897158064822</v>
      </c>
    </row>
    <row r="26" spans="1:7" ht="12.75">
      <c r="A26" s="149" t="s">
        <v>432</v>
      </c>
      <c r="B26" s="155">
        <v>30.8</v>
      </c>
      <c r="C26" s="156" t="s">
        <v>260</v>
      </c>
      <c r="D26" s="152"/>
      <c r="E26" s="157" t="s">
        <v>433</v>
      </c>
      <c r="F26" s="158">
        <v>18665</v>
      </c>
      <c r="G26" s="153">
        <f t="shared" si="2"/>
        <v>6.823349637720895</v>
      </c>
    </row>
    <row r="27" spans="1:7" ht="12.75">
      <c r="A27" s="149"/>
      <c r="B27" s="145" t="s">
        <v>249</v>
      </c>
      <c r="C27" s="154"/>
      <c r="D27" s="152"/>
      <c r="E27" s="159" t="s">
        <v>434</v>
      </c>
      <c r="F27" s="160">
        <v>6826</v>
      </c>
      <c r="G27" s="153">
        <f t="shared" si="2"/>
        <v>2.4953755492677647</v>
      </c>
    </row>
    <row r="28" spans="1:7" ht="12.75">
      <c r="A28" s="149" t="s">
        <v>261</v>
      </c>
      <c r="B28" s="150">
        <v>197127</v>
      </c>
      <c r="C28" s="151">
        <f aca="true" t="shared" si="3" ref="C28:C35">B28*100/B$7</f>
        <v>72.06356517733764</v>
      </c>
      <c r="D28" s="152"/>
      <c r="E28" s="152" t="s">
        <v>435</v>
      </c>
      <c r="F28" s="150">
        <v>12773</v>
      </c>
      <c r="G28" s="153">
        <f t="shared" si="2"/>
        <v>4.669415747260059</v>
      </c>
    </row>
    <row r="29" spans="1:7" ht="12.75">
      <c r="A29" s="149" t="s">
        <v>436</v>
      </c>
      <c r="B29" s="150">
        <v>93981</v>
      </c>
      <c r="C29" s="151">
        <f t="shared" si="3"/>
        <v>34.356561602070585</v>
      </c>
      <c r="D29" s="152"/>
      <c r="E29" s="152" t="s">
        <v>0</v>
      </c>
      <c r="F29" s="150">
        <v>7451</v>
      </c>
      <c r="G29" s="153">
        <f t="shared" si="2"/>
        <v>2.723856316670688</v>
      </c>
    </row>
    <row r="30" spans="1:7" ht="12.75">
      <c r="A30" s="149" t="s">
        <v>1</v>
      </c>
      <c r="B30" s="150">
        <v>103146</v>
      </c>
      <c r="C30" s="151">
        <f t="shared" si="3"/>
        <v>37.707003575267045</v>
      </c>
      <c r="D30" s="152"/>
      <c r="E30" s="152" t="s">
        <v>2</v>
      </c>
      <c r="F30" s="150">
        <v>5322</v>
      </c>
      <c r="G30" s="153">
        <f t="shared" si="2"/>
        <v>1.9455594305893706</v>
      </c>
    </row>
    <row r="31" spans="1:7" ht="12.75">
      <c r="A31" s="149" t="s">
        <v>3</v>
      </c>
      <c r="B31" s="150">
        <v>183103</v>
      </c>
      <c r="C31" s="151">
        <f t="shared" si="3"/>
        <v>66.93682232604388</v>
      </c>
      <c r="D31" s="152"/>
      <c r="E31" s="152"/>
      <c r="F31" s="145" t="s">
        <v>249</v>
      </c>
      <c r="G31" s="146"/>
    </row>
    <row r="32" spans="1:7" ht="12.75">
      <c r="A32" s="149" t="s">
        <v>4</v>
      </c>
      <c r="B32" s="150">
        <v>30925</v>
      </c>
      <c r="C32" s="151">
        <f t="shared" si="3"/>
        <v>11.305228371096634</v>
      </c>
      <c r="D32" s="152"/>
      <c r="E32" s="143" t="s">
        <v>5</v>
      </c>
      <c r="F32" s="147" t="s">
        <v>249</v>
      </c>
      <c r="G32" s="161"/>
    </row>
    <row r="33" spans="1:7" ht="12.75">
      <c r="A33" s="149" t="s">
        <v>6</v>
      </c>
      <c r="B33" s="150">
        <v>25306</v>
      </c>
      <c r="C33" s="151">
        <f t="shared" si="3"/>
        <v>9.251094879837394</v>
      </c>
      <c r="D33" s="152"/>
      <c r="E33" s="143" t="s">
        <v>7</v>
      </c>
      <c r="F33" s="141">
        <v>91382</v>
      </c>
      <c r="G33" s="148">
        <v>100</v>
      </c>
    </row>
    <row r="34" spans="1:7" ht="12.75">
      <c r="A34" s="149" t="s">
        <v>436</v>
      </c>
      <c r="B34" s="150">
        <v>9762</v>
      </c>
      <c r="C34" s="151">
        <f t="shared" si="3"/>
        <v>3.5686868022197364</v>
      </c>
      <c r="D34" s="152"/>
      <c r="E34" s="152" t="s">
        <v>8</v>
      </c>
      <c r="F34" s="150">
        <v>61999</v>
      </c>
      <c r="G34" s="153">
        <f aca="true" t="shared" si="4" ref="G34:G42">F34*100/F$33</f>
        <v>67.84596528856886</v>
      </c>
    </row>
    <row r="35" spans="1:7" ht="12.75">
      <c r="A35" s="149" t="s">
        <v>1</v>
      </c>
      <c r="B35" s="150">
        <v>15544</v>
      </c>
      <c r="C35" s="151">
        <f t="shared" si="3"/>
        <v>5.682408077617659</v>
      </c>
      <c r="D35" s="152"/>
      <c r="E35" s="152" t="s">
        <v>9</v>
      </c>
      <c r="F35" s="150">
        <v>32188</v>
      </c>
      <c r="G35" s="153">
        <f t="shared" si="4"/>
        <v>35.22356700444289</v>
      </c>
    </row>
    <row r="36" spans="1:7" ht="12.75">
      <c r="A36" s="149"/>
      <c r="B36" s="145" t="s">
        <v>249</v>
      </c>
      <c r="C36" s="154"/>
      <c r="D36" s="152"/>
      <c r="E36" s="152" t="s">
        <v>10</v>
      </c>
      <c r="F36" s="150">
        <v>28334</v>
      </c>
      <c r="G36" s="153">
        <f t="shared" si="4"/>
        <v>31.00610623536364</v>
      </c>
    </row>
    <row r="37" spans="1:7" ht="12.75">
      <c r="A37" s="162" t="s">
        <v>11</v>
      </c>
      <c r="B37" s="145" t="s">
        <v>249</v>
      </c>
      <c r="C37" s="154"/>
      <c r="D37" s="152"/>
      <c r="E37" s="152" t="s">
        <v>9</v>
      </c>
      <c r="F37" s="150">
        <v>13811</v>
      </c>
      <c r="G37" s="153">
        <f t="shared" si="4"/>
        <v>15.113479678711343</v>
      </c>
    </row>
    <row r="38" spans="1:7" ht="12.75">
      <c r="A38" s="163" t="s">
        <v>12</v>
      </c>
      <c r="B38" s="150">
        <v>261620</v>
      </c>
      <c r="C38" s="151">
        <f aca="true" t="shared" si="5" ref="C38:C56">B38*100/B$7</f>
        <v>95.64022138872438</v>
      </c>
      <c r="D38" s="152"/>
      <c r="E38" s="152" t="s">
        <v>13</v>
      </c>
      <c r="F38" s="150">
        <v>26801</v>
      </c>
      <c r="G38" s="153">
        <f t="shared" si="4"/>
        <v>29.32853297148235</v>
      </c>
    </row>
    <row r="39" spans="1:7" ht="12.75">
      <c r="A39" s="149" t="s">
        <v>14</v>
      </c>
      <c r="B39" s="150">
        <v>72537</v>
      </c>
      <c r="C39" s="151">
        <f t="shared" si="5"/>
        <v>26.517295080169333</v>
      </c>
      <c r="D39" s="152"/>
      <c r="E39" s="152" t="s">
        <v>9</v>
      </c>
      <c r="F39" s="150">
        <v>15626</v>
      </c>
      <c r="G39" s="153">
        <f t="shared" si="4"/>
        <v>17.099647633013067</v>
      </c>
    </row>
    <row r="40" spans="1:7" ht="12.75">
      <c r="A40" s="149" t="s">
        <v>15</v>
      </c>
      <c r="B40" s="150">
        <v>146250</v>
      </c>
      <c r="C40" s="151">
        <f t="shared" si="5"/>
        <v>53.464499572284005</v>
      </c>
      <c r="D40" s="152"/>
      <c r="E40" s="152" t="s">
        <v>16</v>
      </c>
      <c r="F40" s="150">
        <v>29383</v>
      </c>
      <c r="G40" s="153">
        <f t="shared" si="4"/>
        <v>32.15403471143114</v>
      </c>
    </row>
    <row r="41" spans="1:7" ht="12.75">
      <c r="A41" s="149" t="s">
        <v>17</v>
      </c>
      <c r="B41" s="150">
        <v>1005</v>
      </c>
      <c r="C41" s="151">
        <f t="shared" si="5"/>
        <v>0.3673970739839003</v>
      </c>
      <c r="D41" s="152"/>
      <c r="E41" s="152" t="s">
        <v>18</v>
      </c>
      <c r="F41" s="150">
        <v>24331</v>
      </c>
      <c r="G41" s="153">
        <f t="shared" si="4"/>
        <v>26.625593661771465</v>
      </c>
    </row>
    <row r="42" spans="1:7" ht="12.75">
      <c r="A42" s="149" t="s">
        <v>19</v>
      </c>
      <c r="B42" s="150">
        <v>3263</v>
      </c>
      <c r="C42" s="151">
        <f t="shared" si="5"/>
        <v>1.1928523904571808</v>
      </c>
      <c r="D42" s="152"/>
      <c r="E42" s="152" t="s">
        <v>20</v>
      </c>
      <c r="F42" s="150">
        <v>8073</v>
      </c>
      <c r="G42" s="153">
        <f t="shared" si="4"/>
        <v>8.83434374384452</v>
      </c>
    </row>
    <row r="43" spans="1:7" ht="12.75">
      <c r="A43" s="149" t="s">
        <v>21</v>
      </c>
      <c r="B43" s="150">
        <v>1428</v>
      </c>
      <c r="C43" s="151">
        <f t="shared" si="5"/>
        <v>0.5220328573621987</v>
      </c>
      <c r="D43" s="152"/>
      <c r="E43" s="152"/>
      <c r="F43" s="145" t="s">
        <v>249</v>
      </c>
      <c r="G43" s="146"/>
    </row>
    <row r="44" spans="1:7" ht="12.75">
      <c r="A44" s="149" t="s">
        <v>22</v>
      </c>
      <c r="B44" s="150">
        <v>489</v>
      </c>
      <c r="C44" s="151">
        <f t="shared" si="5"/>
        <v>0.17876335241604702</v>
      </c>
      <c r="D44" s="152"/>
      <c r="E44" s="152" t="s">
        <v>23</v>
      </c>
      <c r="F44" s="160">
        <v>39255</v>
      </c>
      <c r="G44" s="164">
        <f>F44*100/F33</f>
        <v>42.95703749097196</v>
      </c>
    </row>
    <row r="45" spans="1:7" ht="12.75">
      <c r="A45" s="149" t="s">
        <v>24</v>
      </c>
      <c r="B45" s="150">
        <v>586</v>
      </c>
      <c r="C45" s="151">
        <f t="shared" si="5"/>
        <v>0.21422356751698068</v>
      </c>
      <c r="D45" s="152"/>
      <c r="E45" s="152" t="s">
        <v>25</v>
      </c>
      <c r="F45" s="160">
        <v>19077</v>
      </c>
      <c r="G45" s="164">
        <f>F45*100/F33</f>
        <v>20.876102514718436</v>
      </c>
    </row>
    <row r="46" spans="1:7" ht="12.75">
      <c r="A46" s="149" t="s">
        <v>26</v>
      </c>
      <c r="B46" s="150">
        <v>99</v>
      </c>
      <c r="C46" s="151">
        <f t="shared" si="5"/>
        <v>0.03619135355662302</v>
      </c>
      <c r="D46" s="152"/>
      <c r="E46" s="152"/>
      <c r="F46" s="145" t="s">
        <v>249</v>
      </c>
      <c r="G46" s="146"/>
    </row>
    <row r="47" spans="1:7" ht="12.75">
      <c r="A47" s="149" t="s">
        <v>27</v>
      </c>
      <c r="B47" s="150">
        <v>133</v>
      </c>
      <c r="C47" s="151">
        <f t="shared" si="5"/>
        <v>0.04862070730334203</v>
      </c>
      <c r="D47" s="152"/>
      <c r="E47" s="152" t="s">
        <v>28</v>
      </c>
      <c r="F47" s="165">
        <v>2.85</v>
      </c>
      <c r="G47" s="166" t="s">
        <v>260</v>
      </c>
    </row>
    <row r="48" spans="1:7" ht="12.75">
      <c r="A48" s="149" t="s">
        <v>29</v>
      </c>
      <c r="B48" s="150">
        <v>127</v>
      </c>
      <c r="C48" s="151">
        <f t="shared" si="5"/>
        <v>0.04642729193627397</v>
      </c>
      <c r="D48" s="152"/>
      <c r="E48" s="152" t="s">
        <v>30</v>
      </c>
      <c r="F48" s="145">
        <v>3.43</v>
      </c>
      <c r="G48" s="166" t="s">
        <v>260</v>
      </c>
    </row>
    <row r="49" spans="1:7" ht="12.75">
      <c r="A49" s="149" t="s">
        <v>31</v>
      </c>
      <c r="B49" s="150">
        <v>401</v>
      </c>
      <c r="C49" s="151">
        <f t="shared" si="5"/>
        <v>0.14659326036571546</v>
      </c>
      <c r="D49" s="152"/>
      <c r="E49" s="152"/>
      <c r="F49" s="145" t="s">
        <v>249</v>
      </c>
      <c r="G49" s="146"/>
    </row>
    <row r="50" spans="1:7" ht="12.75">
      <c r="A50" s="149" t="s">
        <v>32</v>
      </c>
      <c r="B50" s="150">
        <v>135</v>
      </c>
      <c r="C50" s="151">
        <f t="shared" si="5"/>
        <v>0.049351845759031385</v>
      </c>
      <c r="D50" s="152"/>
      <c r="E50" s="143" t="s">
        <v>33</v>
      </c>
      <c r="F50" s="147" t="s">
        <v>249</v>
      </c>
      <c r="G50" s="161"/>
    </row>
    <row r="51" spans="1:7" ht="12.75">
      <c r="A51" s="149" t="s">
        <v>34</v>
      </c>
      <c r="B51" s="150">
        <v>24</v>
      </c>
      <c r="C51" s="151">
        <f t="shared" si="5"/>
        <v>0.008773661468272246</v>
      </c>
      <c r="D51" s="152"/>
      <c r="E51" s="143" t="s">
        <v>35</v>
      </c>
      <c r="F51" s="141">
        <v>100141</v>
      </c>
      <c r="G51" s="148">
        <v>100</v>
      </c>
    </row>
    <row r="52" spans="1:7" ht="12.75">
      <c r="A52" s="149" t="s">
        <v>36</v>
      </c>
      <c r="B52" s="150">
        <v>32</v>
      </c>
      <c r="C52" s="151">
        <f t="shared" si="5"/>
        <v>0.011698215291029662</v>
      </c>
      <c r="D52" s="152"/>
      <c r="E52" s="152" t="s">
        <v>37</v>
      </c>
      <c r="F52" s="150">
        <v>91382</v>
      </c>
      <c r="G52" s="153">
        <f>F52*100/F$51</f>
        <v>91.25333280075094</v>
      </c>
    </row>
    <row r="53" spans="1:7" ht="12.75">
      <c r="A53" s="149" t="s">
        <v>38</v>
      </c>
      <c r="B53" s="150">
        <v>33</v>
      </c>
      <c r="C53" s="151">
        <f t="shared" si="5"/>
        <v>0.012063784518874339</v>
      </c>
      <c r="D53" s="152"/>
      <c r="E53" s="152" t="s">
        <v>39</v>
      </c>
      <c r="F53" s="150">
        <v>8759</v>
      </c>
      <c r="G53" s="153">
        <f>F53*100/F$51</f>
        <v>8.746667199249059</v>
      </c>
    </row>
    <row r="54" spans="1:7" ht="12.75">
      <c r="A54" s="149" t="s">
        <v>40</v>
      </c>
      <c r="B54" s="150">
        <v>46</v>
      </c>
      <c r="C54" s="151">
        <f t="shared" si="5"/>
        <v>0.01681618448085514</v>
      </c>
      <c r="D54" s="152"/>
      <c r="E54" s="152" t="s">
        <v>41</v>
      </c>
      <c r="F54" s="150">
        <v>124</v>
      </c>
      <c r="G54" s="153">
        <f>F54*100/F$51</f>
        <v>0.12382540617729001</v>
      </c>
    </row>
    <row r="55" spans="1:7" ht="12.75">
      <c r="A55" s="149" t="s">
        <v>42</v>
      </c>
      <c r="B55" s="150">
        <v>38430</v>
      </c>
      <c r="C55" s="151">
        <f t="shared" si="5"/>
        <v>14.048825426070936</v>
      </c>
      <c r="D55" s="152"/>
      <c r="E55" s="152"/>
      <c r="F55" s="145" t="s">
        <v>249</v>
      </c>
      <c r="G55" s="146"/>
    </row>
    <row r="56" spans="1:7" ht="12.75">
      <c r="A56" s="149" t="s">
        <v>43</v>
      </c>
      <c r="B56" s="160">
        <v>11926</v>
      </c>
      <c r="C56" s="151">
        <f t="shared" si="5"/>
        <v>4.359778611275617</v>
      </c>
      <c r="D56" s="152"/>
      <c r="E56" s="152" t="s">
        <v>44</v>
      </c>
      <c r="F56" s="167">
        <v>2</v>
      </c>
      <c r="G56" s="166" t="s">
        <v>260</v>
      </c>
    </row>
    <row r="57" spans="1:7" ht="12.75">
      <c r="A57" s="149"/>
      <c r="B57" s="160" t="s">
        <v>249</v>
      </c>
      <c r="C57" s="168"/>
      <c r="D57" s="152"/>
      <c r="E57" s="152" t="s">
        <v>45</v>
      </c>
      <c r="F57" s="167">
        <v>5.6</v>
      </c>
      <c r="G57" s="166" t="s">
        <v>260</v>
      </c>
    </row>
    <row r="58" spans="1:7" ht="12.75">
      <c r="A58" s="169" t="s">
        <v>46</v>
      </c>
      <c r="B58" s="160" t="s">
        <v>249</v>
      </c>
      <c r="C58" s="168"/>
      <c r="D58" s="152"/>
      <c r="E58" s="152"/>
      <c r="F58" s="145" t="s">
        <v>249</v>
      </c>
      <c r="G58" s="146"/>
    </row>
    <row r="59" spans="1:7" ht="12.75">
      <c r="A59" s="170" t="s">
        <v>47</v>
      </c>
      <c r="B59" s="160" t="s">
        <v>249</v>
      </c>
      <c r="C59" s="168"/>
      <c r="D59" s="152"/>
      <c r="E59" s="143" t="s">
        <v>48</v>
      </c>
      <c r="F59" s="147" t="s">
        <v>249</v>
      </c>
      <c r="G59" s="161"/>
    </row>
    <row r="60" spans="1:7" ht="12.75">
      <c r="A60" s="149" t="s">
        <v>49</v>
      </c>
      <c r="B60" s="160">
        <v>80495</v>
      </c>
      <c r="C60" s="168">
        <f>B60*100/B7</f>
        <v>29.42649499535727</v>
      </c>
      <c r="D60" s="152"/>
      <c r="E60" s="143" t="s">
        <v>50</v>
      </c>
      <c r="F60" s="141">
        <v>91382</v>
      </c>
      <c r="G60" s="148">
        <v>100</v>
      </c>
    </row>
    <row r="61" spans="1:7" ht="12.75">
      <c r="A61" s="149" t="s">
        <v>51</v>
      </c>
      <c r="B61" s="160">
        <v>150384</v>
      </c>
      <c r="C61" s="168">
        <f>B61*100/B7</f>
        <v>54.975762760193895</v>
      </c>
      <c r="D61" s="152"/>
      <c r="E61" s="152" t="s">
        <v>52</v>
      </c>
      <c r="F61" s="150">
        <v>21738</v>
      </c>
      <c r="G61" s="153">
        <f>F61*100/F$60</f>
        <v>23.788054540281458</v>
      </c>
    </row>
    <row r="62" spans="1:7" ht="12.75">
      <c r="A62" s="149" t="s">
        <v>53</v>
      </c>
      <c r="B62" s="160">
        <v>2205</v>
      </c>
      <c r="C62" s="168">
        <f>B62*100/B7</f>
        <v>0.8060801473975127</v>
      </c>
      <c r="D62" s="152"/>
      <c r="E62" s="152" t="s">
        <v>54</v>
      </c>
      <c r="F62" s="150">
        <v>69644</v>
      </c>
      <c r="G62" s="153">
        <f>F62*100/F$60</f>
        <v>76.21194545971855</v>
      </c>
    </row>
    <row r="63" spans="1:7" ht="12.75">
      <c r="A63" s="149" t="s">
        <v>55</v>
      </c>
      <c r="B63" s="160">
        <v>4293</v>
      </c>
      <c r="C63" s="168">
        <f>B63*100/B7</f>
        <v>1.569388695137198</v>
      </c>
      <c r="D63" s="152"/>
      <c r="E63" s="152"/>
      <c r="F63" s="145" t="s">
        <v>249</v>
      </c>
      <c r="G63" s="146"/>
    </row>
    <row r="64" spans="1:7" ht="12.75">
      <c r="A64" s="149" t="s">
        <v>56</v>
      </c>
      <c r="B64" s="160">
        <v>634</v>
      </c>
      <c r="C64" s="168">
        <f>B64*100/B7</f>
        <v>0.2317708904535252</v>
      </c>
      <c r="D64" s="152"/>
      <c r="E64" s="152" t="s">
        <v>57</v>
      </c>
      <c r="F64" s="145">
        <v>3.22</v>
      </c>
      <c r="G64" s="166" t="s">
        <v>260</v>
      </c>
    </row>
    <row r="65" spans="1:7" ht="13.5" thickBot="1">
      <c r="A65" s="171" t="s">
        <v>58</v>
      </c>
      <c r="B65" s="172">
        <v>48067</v>
      </c>
      <c r="C65" s="173">
        <f>B65*100/B7</f>
        <v>17.571816074810087</v>
      </c>
      <c r="D65" s="174"/>
      <c r="E65" s="174" t="s">
        <v>59</v>
      </c>
      <c r="F65" s="175">
        <v>2.74</v>
      </c>
      <c r="G65" s="176" t="s">
        <v>260</v>
      </c>
    </row>
    <row r="66" ht="9" customHeight="1" thickTop="1"/>
    <row r="67" ht="12.75">
      <c r="A67" s="122" t="s">
        <v>60</v>
      </c>
    </row>
    <row r="68" ht="12.75">
      <c r="A68" s="122" t="s">
        <v>61</v>
      </c>
    </row>
    <row r="69" ht="12.75">
      <c r="A69" s="122" t="s">
        <v>62</v>
      </c>
    </row>
    <row r="70" ht="12.75">
      <c r="A70" s="122" t="s">
        <v>63</v>
      </c>
    </row>
    <row r="71" ht="12.75">
      <c r="A71" s="122" t="s">
        <v>64</v>
      </c>
    </row>
    <row r="73" ht="12.75">
      <c r="A73" s="122" t="s">
        <v>164</v>
      </c>
    </row>
    <row r="74" ht="12.75">
      <c r="A74" s="122" t="s">
        <v>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262</v>
      </c>
      <c r="B1" s="17"/>
      <c r="C1" s="17"/>
      <c r="D1" s="2"/>
      <c r="E1" s="17"/>
      <c r="F1" s="17"/>
      <c r="G1" s="17"/>
    </row>
    <row r="2" spans="1:7" ht="12.75">
      <c r="A2" t="s">
        <v>395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252</v>
      </c>
      <c r="B6" s="24" t="s">
        <v>253</v>
      </c>
      <c r="C6" s="12" t="s">
        <v>254</v>
      </c>
      <c r="D6" s="25"/>
      <c r="E6" s="26" t="s">
        <v>252</v>
      </c>
      <c r="F6" s="24" t="s">
        <v>253</v>
      </c>
      <c r="G6" s="27" t="s">
        <v>254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263</v>
      </c>
      <c r="B8" s="30"/>
      <c r="C8" s="28"/>
      <c r="E8" s="31" t="s">
        <v>264</v>
      </c>
      <c r="F8" s="32"/>
      <c r="G8" s="28"/>
    </row>
    <row r="9" spans="1:7" ht="12.75">
      <c r="A9" s="29" t="s">
        <v>265</v>
      </c>
      <c r="B9" s="30"/>
      <c r="C9" s="28"/>
      <c r="E9" s="31" t="s">
        <v>267</v>
      </c>
      <c r="F9" s="93">
        <v>273546</v>
      </c>
      <c r="G9" s="33">
        <f>(F9/$F$9)*100</f>
        <v>100</v>
      </c>
    </row>
    <row r="10" spans="1:7" ht="12.75">
      <c r="A10" s="29" t="s">
        <v>268</v>
      </c>
      <c r="B10" s="93">
        <v>80128</v>
      </c>
      <c r="C10" s="33">
        <f aca="true" t="shared" si="0" ref="C10:C15">(B10/$B$10)*100</f>
        <v>100</v>
      </c>
      <c r="E10" s="34" t="s">
        <v>269</v>
      </c>
      <c r="F10" s="97">
        <v>207489</v>
      </c>
      <c r="G10" s="84">
        <f aca="true" t="shared" si="1" ref="G10:G16">(F10/$F$9)*100</f>
        <v>75.85159351626417</v>
      </c>
    </row>
    <row r="11" spans="1:8" ht="12.75">
      <c r="A11" s="36" t="s">
        <v>270</v>
      </c>
      <c r="B11" s="98">
        <v>5784</v>
      </c>
      <c r="C11" s="35">
        <f t="shared" si="0"/>
        <v>7.218450479233226</v>
      </c>
      <c r="E11" s="34" t="s">
        <v>271</v>
      </c>
      <c r="F11" s="97">
        <v>186798</v>
      </c>
      <c r="G11" s="84">
        <f t="shared" si="1"/>
        <v>68.28760062292997</v>
      </c>
      <c r="H11" s="15" t="s">
        <v>249</v>
      </c>
    </row>
    <row r="12" spans="1:8" ht="12.75">
      <c r="A12" s="36" t="s">
        <v>272</v>
      </c>
      <c r="B12" s="98">
        <v>4255</v>
      </c>
      <c r="C12" s="35">
        <f t="shared" si="0"/>
        <v>5.310253594249201</v>
      </c>
      <c r="E12" s="34" t="s">
        <v>273</v>
      </c>
      <c r="F12" s="97">
        <v>138672</v>
      </c>
      <c r="G12" s="84">
        <f t="shared" si="1"/>
        <v>50.69421596367704</v>
      </c>
      <c r="H12" s="15" t="s">
        <v>249</v>
      </c>
    </row>
    <row r="13" spans="1:7" ht="12.75">
      <c r="A13" s="36" t="s">
        <v>274</v>
      </c>
      <c r="B13" s="98">
        <v>36199</v>
      </c>
      <c r="C13" s="35">
        <f t="shared" si="0"/>
        <v>45.17646765175719</v>
      </c>
      <c r="E13" s="34" t="s">
        <v>275</v>
      </c>
      <c r="F13" s="97">
        <v>48126</v>
      </c>
      <c r="G13" s="84">
        <f t="shared" si="1"/>
        <v>17.593384659252923</v>
      </c>
    </row>
    <row r="14" spans="1:7" ht="12.75">
      <c r="A14" s="36" t="s">
        <v>276</v>
      </c>
      <c r="B14" s="98">
        <v>18578</v>
      </c>
      <c r="C14" s="35">
        <f t="shared" si="0"/>
        <v>23.185403354632587</v>
      </c>
      <c r="E14" s="34" t="s">
        <v>165</v>
      </c>
      <c r="F14" s="97">
        <v>20691</v>
      </c>
      <c r="G14" s="84">
        <f t="shared" si="1"/>
        <v>7.563992893334211</v>
      </c>
    </row>
    <row r="15" spans="1:7" ht="12.75">
      <c r="A15" s="36" t="s">
        <v>322</v>
      </c>
      <c r="B15" s="97">
        <v>15312</v>
      </c>
      <c r="C15" s="35">
        <f t="shared" si="0"/>
        <v>19.109424920127797</v>
      </c>
      <c r="E15" s="34" t="s">
        <v>277</v>
      </c>
      <c r="F15" s="97">
        <v>66057</v>
      </c>
      <c r="G15" s="84">
        <f t="shared" si="1"/>
        <v>24.148406483735826</v>
      </c>
    </row>
    <row r="16" spans="1:7" ht="12.75">
      <c r="A16" s="36"/>
      <c r="B16" s="93" t="s">
        <v>249</v>
      </c>
      <c r="C16" s="10"/>
      <c r="E16" s="34" t="s">
        <v>278</v>
      </c>
      <c r="F16" s="98">
        <v>33680</v>
      </c>
      <c r="G16" s="84">
        <f t="shared" si="1"/>
        <v>12.31237159380872</v>
      </c>
    </row>
    <row r="17" spans="1:7" ht="12.75">
      <c r="A17" s="29" t="s">
        <v>279</v>
      </c>
      <c r="B17" s="93" t="s">
        <v>249</v>
      </c>
      <c r="C17" s="35"/>
      <c r="E17" s="34" t="s">
        <v>280</v>
      </c>
      <c r="F17" s="97">
        <v>21412</v>
      </c>
      <c r="G17" s="84">
        <f>(F17/$F$9)*100</f>
        <v>7.827568306610224</v>
      </c>
    </row>
    <row r="18" spans="1:7" ht="12.75">
      <c r="A18" s="29" t="s">
        <v>281</v>
      </c>
      <c r="B18" s="93">
        <v>164298</v>
      </c>
      <c r="C18" s="33">
        <f>(B18/$B$18)*100</f>
        <v>100</v>
      </c>
      <c r="E18" s="34" t="s">
        <v>282</v>
      </c>
      <c r="F18" s="97">
        <v>44645</v>
      </c>
      <c r="G18" s="84">
        <f>(F18/$F$9)*100</f>
        <v>16.3208381771256</v>
      </c>
    </row>
    <row r="19" spans="1:7" ht="12.75">
      <c r="A19" s="36" t="s">
        <v>283</v>
      </c>
      <c r="B19" s="97">
        <v>29813</v>
      </c>
      <c r="C19" s="84">
        <f aca="true" t="shared" si="2" ref="C19:C25">(B19/$B$18)*100</f>
        <v>18.14568649648809</v>
      </c>
      <c r="E19" s="34"/>
      <c r="F19" s="97" t="s">
        <v>249</v>
      </c>
      <c r="G19" s="84"/>
    </row>
    <row r="20" spans="1:7" ht="12.75">
      <c r="A20" s="36" t="s">
        <v>284</v>
      </c>
      <c r="B20" s="97">
        <v>39322</v>
      </c>
      <c r="C20" s="84">
        <f t="shared" si="2"/>
        <v>23.93334063713496</v>
      </c>
      <c r="E20" s="31" t="s">
        <v>285</v>
      </c>
      <c r="F20" s="97" t="s">
        <v>249</v>
      </c>
      <c r="G20" s="84"/>
    </row>
    <row r="21" spans="1:7" ht="12.75">
      <c r="A21" s="36" t="s">
        <v>286</v>
      </c>
      <c r="B21" s="97">
        <v>50037</v>
      </c>
      <c r="C21" s="84">
        <f t="shared" si="2"/>
        <v>30.455026841470982</v>
      </c>
      <c r="E21" s="38" t="s">
        <v>166</v>
      </c>
      <c r="F21" s="80">
        <v>66057</v>
      </c>
      <c r="G21" s="33">
        <f>(F21/$F$21)*100</f>
        <v>100</v>
      </c>
    </row>
    <row r="22" spans="1:7" ht="12.75">
      <c r="A22" s="36" t="s">
        <v>301</v>
      </c>
      <c r="B22" s="97">
        <v>25002</v>
      </c>
      <c r="C22" s="84">
        <f t="shared" si="2"/>
        <v>15.217470693495965</v>
      </c>
      <c r="E22" s="34" t="s">
        <v>302</v>
      </c>
      <c r="F22" s="97">
        <v>16596</v>
      </c>
      <c r="G22" s="84">
        <f aca="true" t="shared" si="3" ref="G22:G27">(F22/$F$21)*100</f>
        <v>25.123756755529314</v>
      </c>
    </row>
    <row r="23" spans="1:7" ht="12.75">
      <c r="A23" s="36" t="s">
        <v>303</v>
      </c>
      <c r="B23" s="97">
        <v>5365</v>
      </c>
      <c r="C23" s="84">
        <f t="shared" si="2"/>
        <v>3.2654079781859795</v>
      </c>
      <c r="E23" s="34" t="s">
        <v>304</v>
      </c>
      <c r="F23" s="97">
        <v>2549</v>
      </c>
      <c r="G23" s="84">
        <f t="shared" si="3"/>
        <v>3.8587886219477117</v>
      </c>
    </row>
    <row r="24" spans="1:7" ht="12.75">
      <c r="A24" s="36" t="s">
        <v>394</v>
      </c>
      <c r="B24" s="97">
        <v>9866</v>
      </c>
      <c r="C24" s="84">
        <f t="shared" si="2"/>
        <v>6.004942239102119</v>
      </c>
      <c r="E24" s="34" t="s">
        <v>305</v>
      </c>
      <c r="F24" s="97">
        <v>4704</v>
      </c>
      <c r="G24" s="84">
        <f t="shared" si="3"/>
        <v>7.121122666787774</v>
      </c>
    </row>
    <row r="25" spans="1:7" ht="12.75">
      <c r="A25" s="36" t="s">
        <v>306</v>
      </c>
      <c r="B25" s="97">
        <v>4893</v>
      </c>
      <c r="C25" s="84">
        <f t="shared" si="2"/>
        <v>2.9781251141219003</v>
      </c>
      <c r="E25" s="34" t="s">
        <v>307</v>
      </c>
      <c r="F25" s="97">
        <v>21</v>
      </c>
      <c r="G25" s="84">
        <f t="shared" si="3"/>
        <v>0.031790726191016846</v>
      </c>
    </row>
    <row r="26" spans="1:7" ht="12.75">
      <c r="A26" s="36"/>
      <c r="B26" s="93" t="s">
        <v>249</v>
      </c>
      <c r="C26" s="35"/>
      <c r="E26" s="34" t="s">
        <v>308</v>
      </c>
      <c r="F26" s="97">
        <v>42011</v>
      </c>
      <c r="G26" s="84">
        <f t="shared" si="3"/>
        <v>63.598104667181374</v>
      </c>
    </row>
    <row r="27" spans="1:7" ht="12.75">
      <c r="A27" s="36" t="s">
        <v>309</v>
      </c>
      <c r="B27" s="108">
        <v>57.9</v>
      </c>
      <c r="C27" s="37" t="s">
        <v>260</v>
      </c>
      <c r="E27" s="34" t="s">
        <v>310</v>
      </c>
      <c r="F27" s="97">
        <v>176</v>
      </c>
      <c r="G27" s="84">
        <f t="shared" si="3"/>
        <v>0.2664365623628079</v>
      </c>
    </row>
    <row r="28" spans="1:7" ht="12.75">
      <c r="A28" s="36" t="s">
        <v>311</v>
      </c>
      <c r="B28" s="108">
        <v>9</v>
      </c>
      <c r="C28" s="37" t="s">
        <v>260</v>
      </c>
      <c r="E28" s="34"/>
      <c r="F28" s="97" t="s">
        <v>249</v>
      </c>
      <c r="G28" s="84"/>
    </row>
    <row r="29" spans="1:7" ht="12.75">
      <c r="A29" s="36"/>
      <c r="B29" s="93" t="s">
        <v>249</v>
      </c>
      <c r="C29" s="35"/>
      <c r="E29" s="31" t="s">
        <v>312</v>
      </c>
      <c r="F29" s="97" t="s">
        <v>249</v>
      </c>
      <c r="G29" s="84"/>
    </row>
    <row r="30" spans="1:10" ht="12.75">
      <c r="A30" s="29" t="s">
        <v>313</v>
      </c>
      <c r="B30" s="93" t="s">
        <v>249</v>
      </c>
      <c r="C30" s="10"/>
      <c r="E30" s="31" t="s">
        <v>314</v>
      </c>
      <c r="F30" s="80">
        <v>252719</v>
      </c>
      <c r="G30" s="33">
        <f>(F30/$F$30)*100</f>
        <v>100</v>
      </c>
      <c r="J30" s="39"/>
    </row>
    <row r="31" spans="1:10" ht="12.75">
      <c r="A31" s="95" t="s">
        <v>295</v>
      </c>
      <c r="B31" s="93">
        <v>209388</v>
      </c>
      <c r="C31" s="33">
        <f>(B31/$B$31)*100</f>
        <v>100</v>
      </c>
      <c r="E31" s="34" t="s">
        <v>315</v>
      </c>
      <c r="F31" s="97">
        <v>145043</v>
      </c>
      <c r="G31" s="101">
        <f>(F31/$F$30)*100</f>
        <v>57.39299379943732</v>
      </c>
      <c r="J31" s="39"/>
    </row>
    <row r="32" spans="1:10" ht="12.75">
      <c r="A32" s="36" t="s">
        <v>316</v>
      </c>
      <c r="B32" s="97">
        <v>91926</v>
      </c>
      <c r="C32" s="10">
        <f>(B32/$B$31)*100</f>
        <v>43.902229354117715</v>
      </c>
      <c r="E32" s="34" t="s">
        <v>317</v>
      </c>
      <c r="F32" s="97">
        <v>107676</v>
      </c>
      <c r="G32" s="101">
        <f aca="true" t="shared" si="4" ref="G32:G39">(F32/$F$30)*100</f>
        <v>42.60700620056268</v>
      </c>
      <c r="J32" s="39"/>
    </row>
    <row r="33" spans="1:10" ht="12.75">
      <c r="A33" s="36" t="s">
        <v>318</v>
      </c>
      <c r="B33" s="97">
        <v>74142</v>
      </c>
      <c r="C33" s="10">
        <f aca="true" t="shared" si="5" ref="C33:C38">(B33/$B$31)*100</f>
        <v>35.408905954495964</v>
      </c>
      <c r="E33" s="34" t="s">
        <v>319</v>
      </c>
      <c r="F33" s="97">
        <v>56558</v>
      </c>
      <c r="G33" s="101">
        <f t="shared" si="4"/>
        <v>22.379797324300903</v>
      </c>
      <c r="J33" s="39"/>
    </row>
    <row r="34" spans="1:7" ht="12.75">
      <c r="A34" s="36" t="s">
        <v>320</v>
      </c>
      <c r="B34" s="97">
        <v>12163</v>
      </c>
      <c r="C34" s="10">
        <f t="shared" si="5"/>
        <v>5.80883336198827</v>
      </c>
      <c r="E34" s="34" t="s">
        <v>321</v>
      </c>
      <c r="F34" s="97">
        <v>71344</v>
      </c>
      <c r="G34" s="101">
        <f t="shared" si="4"/>
        <v>28.23056438178372</v>
      </c>
    </row>
    <row r="35" spans="1:7" ht="12.75">
      <c r="A35" s="36" t="s">
        <v>323</v>
      </c>
      <c r="B35" s="97">
        <v>15645</v>
      </c>
      <c r="C35" s="10">
        <f t="shared" si="5"/>
        <v>7.471774886812998</v>
      </c>
      <c r="E35" s="34" t="s">
        <v>319</v>
      </c>
      <c r="F35" s="97">
        <v>36937</v>
      </c>
      <c r="G35" s="101">
        <f t="shared" si="4"/>
        <v>14.615838144342137</v>
      </c>
    </row>
    <row r="36" spans="1:7" ht="12.75">
      <c r="A36" s="36" t="s">
        <v>296</v>
      </c>
      <c r="B36" s="97">
        <v>12402</v>
      </c>
      <c r="C36" s="10">
        <f t="shared" si="5"/>
        <v>5.922975528683592</v>
      </c>
      <c r="E36" s="34" t="s">
        <v>325</v>
      </c>
      <c r="F36" s="97">
        <v>30848</v>
      </c>
      <c r="G36" s="101">
        <f t="shared" si="4"/>
        <v>12.206442728880694</v>
      </c>
    </row>
    <row r="37" spans="1:7" ht="12.75">
      <c r="A37" s="36" t="s">
        <v>324</v>
      </c>
      <c r="B37" s="97">
        <v>15512</v>
      </c>
      <c r="C37" s="10">
        <f t="shared" si="5"/>
        <v>7.408256442585058</v>
      </c>
      <c r="E37" s="34" t="s">
        <v>319</v>
      </c>
      <c r="F37" s="97">
        <v>18049</v>
      </c>
      <c r="G37" s="101">
        <f t="shared" si="4"/>
        <v>7.141924429900404</v>
      </c>
    </row>
    <row r="38" spans="1:7" ht="12.75">
      <c r="A38" s="36" t="s">
        <v>296</v>
      </c>
      <c r="B38" s="97">
        <v>9053</v>
      </c>
      <c r="C38" s="10">
        <f t="shared" si="5"/>
        <v>4.323552448086805</v>
      </c>
      <c r="E38" s="34" t="s">
        <v>258</v>
      </c>
      <c r="F38" s="97">
        <v>1583</v>
      </c>
      <c r="G38" s="101">
        <f t="shared" si="4"/>
        <v>0.6263874105231503</v>
      </c>
    </row>
    <row r="39" spans="1:7" ht="12.75">
      <c r="A39" s="36"/>
      <c r="B39" s="97" t="s">
        <v>249</v>
      </c>
      <c r="C39" s="10"/>
      <c r="E39" s="34" t="s">
        <v>319</v>
      </c>
      <c r="F39" s="97">
        <v>755</v>
      </c>
      <c r="G39" s="101">
        <f t="shared" si="4"/>
        <v>0.29875078644660674</v>
      </c>
    </row>
    <row r="40" spans="1:7" ht="12.75">
      <c r="A40" s="96" t="s">
        <v>297</v>
      </c>
      <c r="B40" s="93" t="s">
        <v>249</v>
      </c>
      <c r="C40" s="10"/>
      <c r="E40" s="1"/>
      <c r="F40" s="97" t="s">
        <v>249</v>
      </c>
      <c r="G40" s="84"/>
    </row>
    <row r="41" spans="1:7" ht="12.75">
      <c r="A41" s="77" t="s">
        <v>298</v>
      </c>
      <c r="B41" s="100"/>
      <c r="C41" s="99"/>
      <c r="E41" s="14" t="s">
        <v>326</v>
      </c>
      <c r="F41" s="97" t="s">
        <v>249</v>
      </c>
      <c r="G41" s="101"/>
    </row>
    <row r="42" spans="1:9" ht="12.75">
      <c r="A42" s="96" t="s">
        <v>299</v>
      </c>
      <c r="B42" s="100">
        <v>10969</v>
      </c>
      <c r="C42" s="33">
        <f>(B42/$B$42)*100</f>
        <v>100</v>
      </c>
      <c r="E42" s="31" t="s">
        <v>267</v>
      </c>
      <c r="F42" s="80">
        <v>273546</v>
      </c>
      <c r="G42" s="99">
        <f>(F42/$F$42)*100</f>
        <v>100</v>
      </c>
      <c r="I42" s="39"/>
    </row>
    <row r="43" spans="1:7" ht="12.75">
      <c r="A43" s="36" t="s">
        <v>300</v>
      </c>
      <c r="B43" s="98">
        <v>4832</v>
      </c>
      <c r="C43" s="102">
        <f>(B43/$B$42)*100</f>
        <v>44.05141763150697</v>
      </c>
      <c r="E43" s="60" t="s">
        <v>167</v>
      </c>
      <c r="F43" s="106">
        <v>228634</v>
      </c>
      <c r="G43" s="107">
        <f aca="true" t="shared" si="6" ref="G43:G71">(F43/$F$42)*100</f>
        <v>83.58155483903987</v>
      </c>
    </row>
    <row r="44" spans="1:7" ht="12.75">
      <c r="A44" s="36"/>
      <c r="B44" s="93" t="s">
        <v>249</v>
      </c>
      <c r="C44" s="10"/>
      <c r="E44" s="1" t="s">
        <v>327</v>
      </c>
      <c r="F44" s="97">
        <v>426</v>
      </c>
      <c r="G44" s="101">
        <f t="shared" si="6"/>
        <v>0.15573249106183237</v>
      </c>
    </row>
    <row r="45" spans="1:7" ht="14.25">
      <c r="A45" s="29" t="s">
        <v>328</v>
      </c>
      <c r="B45" s="93" t="s">
        <v>249</v>
      </c>
      <c r="C45" s="10"/>
      <c r="E45" s="1" t="s">
        <v>197</v>
      </c>
      <c r="F45" s="97">
        <v>62</v>
      </c>
      <c r="G45" s="101">
        <f t="shared" si="6"/>
        <v>0.02266529212636997</v>
      </c>
    </row>
    <row r="46" spans="1:7" ht="12.75">
      <c r="A46" s="29" t="s">
        <v>329</v>
      </c>
      <c r="B46" s="93">
        <v>197488</v>
      </c>
      <c r="C46" s="33">
        <f>(B46/$B$46)*100</f>
        <v>100</v>
      </c>
      <c r="E46" s="1" t="s">
        <v>330</v>
      </c>
      <c r="F46" s="97">
        <v>0</v>
      </c>
      <c r="G46" s="101">
        <f t="shared" si="6"/>
        <v>0</v>
      </c>
    </row>
    <row r="47" spans="1:7" ht="12.75">
      <c r="A47" s="36" t="s">
        <v>331</v>
      </c>
      <c r="B47" s="97">
        <v>11661</v>
      </c>
      <c r="C47" s="10">
        <f>(B47/$B$46)*100</f>
        <v>5.904662561775905</v>
      </c>
      <c r="E47" s="1" t="s">
        <v>332</v>
      </c>
      <c r="F47" s="97">
        <v>265</v>
      </c>
      <c r="G47" s="101">
        <f t="shared" si="6"/>
        <v>0.09687584537883939</v>
      </c>
    </row>
    <row r="48" spans="1:7" ht="12.75">
      <c r="A48" s="36"/>
      <c r="B48" s="93" t="s">
        <v>249</v>
      </c>
      <c r="C48" s="10"/>
      <c r="E48" s="1" t="s">
        <v>333</v>
      </c>
      <c r="F48" s="97">
        <v>696</v>
      </c>
      <c r="G48" s="101">
        <f t="shared" si="6"/>
        <v>0.25443618257989514</v>
      </c>
    </row>
    <row r="49" spans="1:7" ht="14.25">
      <c r="A49" s="29" t="s">
        <v>334</v>
      </c>
      <c r="B49" s="93" t="s">
        <v>249</v>
      </c>
      <c r="C49" s="10"/>
      <c r="E49" s="1" t="s">
        <v>198</v>
      </c>
      <c r="F49" s="97">
        <v>396</v>
      </c>
      <c r="G49" s="101">
        <f t="shared" si="6"/>
        <v>0.14476541422649208</v>
      </c>
    </row>
    <row r="50" spans="1:7" ht="14.25">
      <c r="A50" s="29" t="s">
        <v>335</v>
      </c>
      <c r="B50" s="93" t="s">
        <v>249</v>
      </c>
      <c r="C50" s="10"/>
      <c r="E50" s="1" t="s">
        <v>199</v>
      </c>
      <c r="F50" s="97">
        <v>75</v>
      </c>
      <c r="G50" s="101">
        <f t="shared" si="6"/>
        <v>0.027417692088350768</v>
      </c>
    </row>
    <row r="51" spans="1:7" ht="12.75">
      <c r="A51" s="5" t="s">
        <v>336</v>
      </c>
      <c r="B51" s="93">
        <v>68756</v>
      </c>
      <c r="C51" s="33">
        <f>(B51/$B$51)*100</f>
        <v>100</v>
      </c>
      <c r="E51" s="1" t="s">
        <v>337</v>
      </c>
      <c r="F51" s="97">
        <v>1671</v>
      </c>
      <c r="G51" s="101">
        <f t="shared" si="6"/>
        <v>0.6108661797284551</v>
      </c>
    </row>
    <row r="52" spans="1:7" ht="12.75">
      <c r="A52" s="4" t="s">
        <v>338</v>
      </c>
      <c r="B52" s="98">
        <v>7603</v>
      </c>
      <c r="C52" s="10">
        <f>(B52/$B$51)*100</f>
        <v>11.057944033975216</v>
      </c>
      <c r="E52" s="1" t="s">
        <v>339</v>
      </c>
      <c r="F52" s="97">
        <v>192</v>
      </c>
      <c r="G52" s="101">
        <f t="shared" si="6"/>
        <v>0.07018929174617797</v>
      </c>
    </row>
    <row r="53" spans="1:7" ht="12.75">
      <c r="A53" s="4"/>
      <c r="B53" s="93" t="s">
        <v>249</v>
      </c>
      <c r="C53" s="10"/>
      <c r="E53" s="1" t="s">
        <v>340</v>
      </c>
      <c r="F53" s="97">
        <v>223</v>
      </c>
      <c r="G53" s="101">
        <f t="shared" si="6"/>
        <v>0.08152193780936295</v>
      </c>
    </row>
    <row r="54" spans="1:7" ht="14.25">
      <c r="A54" s="5" t="s">
        <v>341</v>
      </c>
      <c r="B54" s="93">
        <v>153020</v>
      </c>
      <c r="C54" s="33">
        <f>(B54/$B$54)*100</f>
        <v>100</v>
      </c>
      <c r="E54" s="1" t="s">
        <v>200</v>
      </c>
      <c r="F54" s="97">
        <v>2494</v>
      </c>
      <c r="G54" s="101">
        <f t="shared" si="6"/>
        <v>0.9117296542446243</v>
      </c>
    </row>
    <row r="55" spans="1:7" ht="12.75">
      <c r="A55" s="4" t="s">
        <v>338</v>
      </c>
      <c r="B55" s="98">
        <v>50541</v>
      </c>
      <c r="C55" s="10">
        <f>(B55/$B$54)*100</f>
        <v>33.029015814926154</v>
      </c>
      <c r="E55" s="1" t="s">
        <v>342</v>
      </c>
      <c r="F55" s="97">
        <v>7223</v>
      </c>
      <c r="G55" s="101">
        <f t="shared" si="6"/>
        <v>2.640506532722102</v>
      </c>
    </row>
    <row r="56" spans="1:7" ht="12.75">
      <c r="A56" s="4" t="s">
        <v>343</v>
      </c>
      <c r="B56" s="119">
        <v>46.6</v>
      </c>
      <c r="C56" s="37" t="s">
        <v>260</v>
      </c>
      <c r="E56" s="1" t="s">
        <v>344</v>
      </c>
      <c r="F56" s="97">
        <v>110</v>
      </c>
      <c r="G56" s="101">
        <f t="shared" si="6"/>
        <v>0.04021261506291446</v>
      </c>
    </row>
    <row r="57" spans="1:7" ht="12.75">
      <c r="A57" s="4" t="s">
        <v>345</v>
      </c>
      <c r="B57" s="98">
        <v>102479</v>
      </c>
      <c r="C57" s="10">
        <f>(B57/$B$54)*100</f>
        <v>66.97098418507385</v>
      </c>
      <c r="E57" s="1" t="s">
        <v>346</v>
      </c>
      <c r="F57" s="97">
        <v>77</v>
      </c>
      <c r="G57" s="101">
        <f t="shared" si="6"/>
        <v>0.028148830544040125</v>
      </c>
    </row>
    <row r="58" spans="1:7" ht="12.75">
      <c r="A58" s="4" t="s">
        <v>343</v>
      </c>
      <c r="B58" s="119">
        <v>56.8</v>
      </c>
      <c r="C58" s="37" t="s">
        <v>260</v>
      </c>
      <c r="E58" s="1" t="s">
        <v>347</v>
      </c>
      <c r="F58" s="97">
        <v>2134</v>
      </c>
      <c r="G58" s="101">
        <f t="shared" si="6"/>
        <v>0.7801247322205407</v>
      </c>
    </row>
    <row r="59" spans="1:7" ht="12.75">
      <c r="A59" s="4"/>
      <c r="B59" s="93" t="s">
        <v>249</v>
      </c>
      <c r="C59" s="10"/>
      <c r="E59" s="1" t="s">
        <v>348</v>
      </c>
      <c r="F59" s="97">
        <v>15801</v>
      </c>
      <c r="G59" s="101">
        <f t="shared" si="6"/>
        <v>5.776359369173741</v>
      </c>
    </row>
    <row r="60" spans="1:7" ht="12.75">
      <c r="A60" s="5" t="s">
        <v>349</v>
      </c>
      <c r="B60" s="93">
        <v>23739</v>
      </c>
      <c r="C60" s="33">
        <f>(B60/$B$60)*100</f>
        <v>100</v>
      </c>
      <c r="E60" s="1" t="s">
        <v>350</v>
      </c>
      <c r="F60" s="97">
        <v>440</v>
      </c>
      <c r="G60" s="101">
        <f t="shared" si="6"/>
        <v>0.16085046025165783</v>
      </c>
    </row>
    <row r="61" spans="1:7" ht="12.75">
      <c r="A61" s="4" t="s">
        <v>338</v>
      </c>
      <c r="B61" s="97">
        <v>13147</v>
      </c>
      <c r="C61" s="10">
        <f>(B61/$B$60)*100</f>
        <v>55.381439824760946</v>
      </c>
      <c r="E61" s="1" t="s">
        <v>351</v>
      </c>
      <c r="F61" s="97">
        <v>181</v>
      </c>
      <c r="G61" s="101">
        <f t="shared" si="6"/>
        <v>0.06616803023988653</v>
      </c>
    </row>
    <row r="62" spans="1:7" ht="12.75">
      <c r="A62" s="4"/>
      <c r="B62" s="93" t="s">
        <v>249</v>
      </c>
      <c r="C62" s="10"/>
      <c r="E62" s="1" t="s">
        <v>352</v>
      </c>
      <c r="F62" s="97">
        <v>190</v>
      </c>
      <c r="G62" s="101">
        <f t="shared" si="6"/>
        <v>0.06945815329048863</v>
      </c>
    </row>
    <row r="63" spans="1:7" ht="12.75">
      <c r="A63" s="5" t="s">
        <v>353</v>
      </c>
      <c r="B63" s="93" t="s">
        <v>249</v>
      </c>
      <c r="C63" s="10"/>
      <c r="E63" s="1" t="s">
        <v>354</v>
      </c>
      <c r="F63" s="97">
        <v>60</v>
      </c>
      <c r="G63" s="101">
        <f t="shared" si="6"/>
        <v>0.021934153670680617</v>
      </c>
    </row>
    <row r="64" spans="1:7" ht="12.75">
      <c r="A64" s="29" t="s">
        <v>355</v>
      </c>
      <c r="B64" s="93">
        <v>252719</v>
      </c>
      <c r="C64" s="33">
        <f>(B64/$B$64)*100</f>
        <v>100</v>
      </c>
      <c r="E64" s="1" t="s">
        <v>356</v>
      </c>
      <c r="F64" s="97">
        <v>7114</v>
      </c>
      <c r="G64" s="101">
        <f t="shared" si="6"/>
        <v>2.600659486887032</v>
      </c>
    </row>
    <row r="65" spans="1:7" ht="12.75">
      <c r="A65" s="4" t="s">
        <v>255</v>
      </c>
      <c r="B65" s="97">
        <v>137553</v>
      </c>
      <c r="C65" s="10">
        <f>(B65/$B$64)*100</f>
        <v>54.42922771932462</v>
      </c>
      <c r="E65" s="1" t="s">
        <v>357</v>
      </c>
      <c r="F65" s="97">
        <v>86</v>
      </c>
      <c r="G65" s="101">
        <f t="shared" si="6"/>
        <v>0.031438953594642216</v>
      </c>
    </row>
    <row r="66" spans="1:7" ht="12.75">
      <c r="A66" s="4" t="s">
        <v>256</v>
      </c>
      <c r="B66" s="97">
        <v>96726</v>
      </c>
      <c r="C66" s="10">
        <f aca="true" t="shared" si="7" ref="C66:C71">(B66/$B$64)*100</f>
        <v>38.27413055607216</v>
      </c>
      <c r="E66" s="1" t="s">
        <v>358</v>
      </c>
      <c r="F66" s="97">
        <v>27</v>
      </c>
      <c r="G66" s="101">
        <f t="shared" si="6"/>
        <v>0.009870369151806278</v>
      </c>
    </row>
    <row r="67" spans="1:7" ht="12.75">
      <c r="A67" s="4" t="s">
        <v>359</v>
      </c>
      <c r="B67" s="97">
        <v>74749</v>
      </c>
      <c r="C67" s="10">
        <f t="shared" si="7"/>
        <v>29.577910643837622</v>
      </c>
      <c r="E67" s="1" t="s">
        <v>360</v>
      </c>
      <c r="F67" s="97">
        <v>534</v>
      </c>
      <c r="G67" s="101">
        <f t="shared" si="6"/>
        <v>0.1952139676690575</v>
      </c>
    </row>
    <row r="68" spans="1:7" ht="12.75">
      <c r="A68" s="4" t="s">
        <v>361</v>
      </c>
      <c r="B68" s="97">
        <v>21977</v>
      </c>
      <c r="C68" s="10">
        <f t="shared" si="7"/>
        <v>8.696219912234538</v>
      </c>
      <c r="E68" s="1" t="s">
        <v>362</v>
      </c>
      <c r="F68" s="97">
        <v>4976</v>
      </c>
      <c r="G68" s="101">
        <f t="shared" si="6"/>
        <v>1.8190724777551126</v>
      </c>
    </row>
    <row r="69" spans="1:7" ht="12.75">
      <c r="A69" s="4" t="s">
        <v>363</v>
      </c>
      <c r="B69" s="97">
        <v>14024</v>
      </c>
      <c r="C69" s="10">
        <f t="shared" si="7"/>
        <v>5.549246396194983</v>
      </c>
      <c r="E69" s="1" t="s">
        <v>364</v>
      </c>
      <c r="F69" s="97">
        <v>30</v>
      </c>
      <c r="G69" s="101">
        <f t="shared" si="6"/>
        <v>0.010967076835340308</v>
      </c>
    </row>
    <row r="70" spans="1:7" ht="12.75">
      <c r="A70" s="4" t="s">
        <v>365</v>
      </c>
      <c r="B70" s="97">
        <v>7953</v>
      </c>
      <c r="C70" s="10">
        <f t="shared" si="7"/>
        <v>3.1469735160395538</v>
      </c>
      <c r="E70" s="1" t="s">
        <v>366</v>
      </c>
      <c r="F70" s="97">
        <v>6424</v>
      </c>
      <c r="G70" s="101">
        <f t="shared" si="6"/>
        <v>2.3484167196742045</v>
      </c>
    </row>
    <row r="71" spans="1:7" ht="12.75">
      <c r="A71" s="7" t="s">
        <v>257</v>
      </c>
      <c r="B71" s="103">
        <v>18440</v>
      </c>
      <c r="C71" s="40">
        <f t="shared" si="7"/>
        <v>7.296641724603216</v>
      </c>
      <c r="D71" s="41"/>
      <c r="E71" s="9" t="s">
        <v>367</v>
      </c>
      <c r="F71" s="103">
        <v>176727</v>
      </c>
      <c r="G71" s="104">
        <f t="shared" si="6"/>
        <v>64.60595292930623</v>
      </c>
    </row>
    <row r="72" spans="5:6" ht="12.75">
      <c r="E72" s="6"/>
      <c r="F72"/>
    </row>
    <row r="73" ht="12.75">
      <c r="A73" s="15" t="s">
        <v>293</v>
      </c>
    </row>
    <row r="74" ht="14.25">
      <c r="A74" s="15" t="s">
        <v>201</v>
      </c>
    </row>
    <row r="75" ht="12.75">
      <c r="A75" s="15" t="s">
        <v>202</v>
      </c>
    </row>
    <row r="76" ht="12.75">
      <c r="A76" s="15" t="s">
        <v>164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375</v>
      </c>
      <c r="B1" s="63"/>
      <c r="C1" s="63"/>
      <c r="D1" s="64"/>
      <c r="E1" s="63"/>
      <c r="F1" s="62"/>
      <c r="G1" s="62"/>
    </row>
    <row r="2" spans="1:7" ht="12.75">
      <c r="A2" t="s">
        <v>395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252</v>
      </c>
      <c r="B6" s="24" t="s">
        <v>253</v>
      </c>
      <c r="C6" s="12" t="s">
        <v>254</v>
      </c>
      <c r="D6" s="25"/>
      <c r="E6" s="26" t="s">
        <v>252</v>
      </c>
      <c r="F6" s="24" t="s">
        <v>253</v>
      </c>
      <c r="G6" s="27" t="s">
        <v>254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376</v>
      </c>
      <c r="B8" s="78"/>
      <c r="C8" s="76"/>
      <c r="D8" s="65"/>
      <c r="E8" s="79" t="s">
        <v>377</v>
      </c>
      <c r="F8" s="78"/>
      <c r="G8" s="76"/>
    </row>
    <row r="9" spans="1:7" ht="12.75">
      <c r="A9" s="77" t="s">
        <v>378</v>
      </c>
      <c r="B9" s="80">
        <v>205511</v>
      </c>
      <c r="C9" s="81">
        <f>(B9/$B$9)*100</f>
        <v>100</v>
      </c>
      <c r="D9" s="65"/>
      <c r="E9" s="79" t="s">
        <v>379</v>
      </c>
      <c r="F9" s="80">
        <v>91366</v>
      </c>
      <c r="G9" s="81">
        <f>(F9/$F$9)*100</f>
        <v>100</v>
      </c>
    </row>
    <row r="10" spans="1:7" ht="12.75">
      <c r="A10" s="82" t="s">
        <v>380</v>
      </c>
      <c r="B10" s="97">
        <v>108275</v>
      </c>
      <c r="C10" s="105">
        <f>(B10/$B$9)*100</f>
        <v>52.68574431538945</v>
      </c>
      <c r="D10" s="65"/>
      <c r="E10" s="78" t="s">
        <v>381</v>
      </c>
      <c r="F10" s="97">
        <v>21491</v>
      </c>
      <c r="G10" s="105">
        <f aca="true" t="shared" si="0" ref="G10:G19">(F10/$F$9)*100</f>
        <v>23.521879035965238</v>
      </c>
    </row>
    <row r="11" spans="1:7" ht="12.75">
      <c r="A11" s="82" t="s">
        <v>382</v>
      </c>
      <c r="B11" s="97">
        <v>108256</v>
      </c>
      <c r="C11" s="105">
        <f aca="true" t="shared" si="1" ref="C11:C16">(B11/$B$9)*100</f>
        <v>52.6764990681764</v>
      </c>
      <c r="D11" s="65"/>
      <c r="E11" s="78" t="s">
        <v>383</v>
      </c>
      <c r="F11" s="97">
        <v>8122</v>
      </c>
      <c r="G11" s="105">
        <f t="shared" si="0"/>
        <v>8.889521266116498</v>
      </c>
    </row>
    <row r="12" spans="1:7" ht="12.75">
      <c r="A12" s="82" t="s">
        <v>384</v>
      </c>
      <c r="B12" s="97">
        <v>90819</v>
      </c>
      <c r="C12" s="105">
        <f>(B12/$B$9)*100</f>
        <v>44.1917950863944</v>
      </c>
      <c r="D12" s="65"/>
      <c r="E12" s="78" t="s">
        <v>385</v>
      </c>
      <c r="F12" s="97">
        <v>13324</v>
      </c>
      <c r="G12" s="105">
        <f t="shared" si="0"/>
        <v>14.583105312698377</v>
      </c>
    </row>
    <row r="13" spans="1:7" ht="12.75">
      <c r="A13" s="82" t="s">
        <v>386</v>
      </c>
      <c r="B13" s="97">
        <v>17437</v>
      </c>
      <c r="C13" s="105">
        <f>(B13/$B$9)*100</f>
        <v>8.484703981781998</v>
      </c>
      <c r="D13" s="65"/>
      <c r="E13" s="78" t="s">
        <v>387</v>
      </c>
      <c r="F13" s="97">
        <v>11823</v>
      </c>
      <c r="G13" s="105">
        <f t="shared" si="0"/>
        <v>12.940262241971851</v>
      </c>
    </row>
    <row r="14" spans="1:7" ht="12.75">
      <c r="A14" s="82" t="s">
        <v>388</v>
      </c>
      <c r="B14" s="109">
        <v>16.1</v>
      </c>
      <c r="C14" s="112" t="s">
        <v>260</v>
      </c>
      <c r="D14" s="65"/>
      <c r="E14" s="78" t="s">
        <v>389</v>
      </c>
      <c r="F14" s="97">
        <v>12711</v>
      </c>
      <c r="G14" s="105">
        <f t="shared" si="0"/>
        <v>13.912177396405664</v>
      </c>
    </row>
    <row r="15" spans="1:7" ht="12.75">
      <c r="A15" s="82" t="s">
        <v>390</v>
      </c>
      <c r="B15" s="109">
        <v>19</v>
      </c>
      <c r="C15" s="105">
        <f t="shared" si="1"/>
        <v>0.009245247213044558</v>
      </c>
      <c r="D15" s="65"/>
      <c r="E15" s="78" t="s">
        <v>391</v>
      </c>
      <c r="F15" s="97">
        <v>13044</v>
      </c>
      <c r="G15" s="105">
        <f t="shared" si="0"/>
        <v>14.276645579318345</v>
      </c>
    </row>
    <row r="16" spans="1:7" ht="12.75">
      <c r="A16" s="82" t="s">
        <v>66</v>
      </c>
      <c r="B16" s="97">
        <v>97236</v>
      </c>
      <c r="C16" s="105">
        <f t="shared" si="1"/>
        <v>47.31425568461056</v>
      </c>
      <c r="D16" s="65"/>
      <c r="E16" s="78" t="s">
        <v>67</v>
      </c>
      <c r="F16" s="97">
        <v>6047</v>
      </c>
      <c r="G16" s="105">
        <f t="shared" si="0"/>
        <v>6.618435741960904</v>
      </c>
    </row>
    <row r="17" spans="1:7" ht="12.75">
      <c r="A17" s="82"/>
      <c r="B17" s="97" t="s">
        <v>249</v>
      </c>
      <c r="C17" s="105" t="s">
        <v>249</v>
      </c>
      <c r="D17" s="65"/>
      <c r="E17" s="78" t="s">
        <v>68</v>
      </c>
      <c r="F17" s="97">
        <v>3318</v>
      </c>
      <c r="G17" s="105">
        <f t="shared" si="0"/>
        <v>3.6315478405533783</v>
      </c>
    </row>
    <row r="18" spans="1:7" ht="12.75">
      <c r="A18" s="77" t="s">
        <v>69</v>
      </c>
      <c r="B18" s="80">
        <v>107470</v>
      </c>
      <c r="C18" s="81">
        <f>(B18/$B$18)*100</f>
        <v>100</v>
      </c>
      <c r="D18" s="65"/>
      <c r="E18" s="78" t="s">
        <v>169</v>
      </c>
      <c r="F18" s="97">
        <v>729</v>
      </c>
      <c r="G18" s="105">
        <f t="shared" si="0"/>
        <v>0.7978898058358689</v>
      </c>
    </row>
    <row r="19" spans="1:9" ht="12.75">
      <c r="A19" s="82" t="s">
        <v>380</v>
      </c>
      <c r="B19" s="97">
        <v>53499</v>
      </c>
      <c r="C19" s="105">
        <f>(B19/$B$18)*100</f>
        <v>49.78040383362799</v>
      </c>
      <c r="D19" s="65"/>
      <c r="E19" s="78" t="s">
        <v>168</v>
      </c>
      <c r="F19" s="98">
        <v>757</v>
      </c>
      <c r="G19" s="105">
        <f t="shared" si="0"/>
        <v>0.8285357791738721</v>
      </c>
      <c r="I19" s="117"/>
    </row>
    <row r="20" spans="1:7" ht="12.75">
      <c r="A20" s="82" t="s">
        <v>382</v>
      </c>
      <c r="B20" s="97">
        <v>53499</v>
      </c>
      <c r="C20" s="105">
        <f>(B20/$B$18)*100</f>
        <v>49.78040383362799</v>
      </c>
      <c r="D20" s="65"/>
      <c r="E20" s="78" t="s">
        <v>70</v>
      </c>
      <c r="F20" s="97">
        <v>26913</v>
      </c>
      <c r="G20" s="112" t="s">
        <v>260</v>
      </c>
    </row>
    <row r="21" spans="1:7" ht="12.75">
      <c r="A21" s="82" t="s">
        <v>384</v>
      </c>
      <c r="B21" s="97">
        <v>44971</v>
      </c>
      <c r="C21" s="105">
        <f>(B21/$B$18)*100</f>
        <v>41.845166092863124</v>
      </c>
      <c r="D21" s="65"/>
      <c r="E21" s="78"/>
      <c r="F21" s="97" t="s">
        <v>249</v>
      </c>
      <c r="G21" s="105" t="s">
        <v>249</v>
      </c>
    </row>
    <row r="22" spans="1:7" ht="12.75">
      <c r="A22" s="82"/>
      <c r="B22" s="97" t="s">
        <v>249</v>
      </c>
      <c r="C22" s="105" t="s">
        <v>249</v>
      </c>
      <c r="D22" s="65"/>
      <c r="E22" s="78" t="s">
        <v>71</v>
      </c>
      <c r="F22" s="97">
        <v>65958</v>
      </c>
      <c r="G22" s="105">
        <f>(F22/$F$9)*100</f>
        <v>72.19096819385767</v>
      </c>
    </row>
    <row r="23" spans="1:7" ht="12.75">
      <c r="A23" s="77" t="s">
        <v>72</v>
      </c>
      <c r="B23" s="80">
        <v>22147</v>
      </c>
      <c r="C23" s="81">
        <f>(B23/$B$23)*100</f>
        <v>100</v>
      </c>
      <c r="D23" s="65"/>
      <c r="E23" s="78" t="s">
        <v>73</v>
      </c>
      <c r="F23" s="97">
        <v>42542</v>
      </c>
      <c r="G23" s="112" t="s">
        <v>260</v>
      </c>
    </row>
    <row r="24" spans="1:7" ht="12.75">
      <c r="A24" s="82" t="s">
        <v>74</v>
      </c>
      <c r="B24" s="97">
        <v>12295</v>
      </c>
      <c r="C24" s="105">
        <f>(B24/$B$23)*100</f>
        <v>55.51541969566984</v>
      </c>
      <c r="D24" s="65"/>
      <c r="E24" s="78" t="s">
        <v>75</v>
      </c>
      <c r="F24" s="97">
        <v>21956</v>
      </c>
      <c r="G24" s="105">
        <f>(F24/$F$9)*100</f>
        <v>24.03082109318565</v>
      </c>
    </row>
    <row r="25" spans="1:7" ht="12.75">
      <c r="A25" s="82"/>
      <c r="B25" s="97" t="s">
        <v>249</v>
      </c>
      <c r="C25" s="105" t="s">
        <v>249</v>
      </c>
      <c r="D25" s="65"/>
      <c r="E25" s="78" t="s">
        <v>76</v>
      </c>
      <c r="F25" s="97">
        <v>9176</v>
      </c>
      <c r="G25" s="112" t="s">
        <v>260</v>
      </c>
    </row>
    <row r="26" spans="1:7" ht="12.75">
      <c r="A26" s="77" t="s">
        <v>82</v>
      </c>
      <c r="B26" s="97" t="s">
        <v>249</v>
      </c>
      <c r="C26" s="105" t="s">
        <v>249</v>
      </c>
      <c r="D26" s="65"/>
      <c r="E26" s="78" t="s">
        <v>109</v>
      </c>
      <c r="F26" s="98">
        <v>9421</v>
      </c>
      <c r="G26" s="105">
        <f>(F26/$F$9)*100</f>
        <v>10.31127552919029</v>
      </c>
    </row>
    <row r="27" spans="1:7" ht="12.75">
      <c r="A27" s="77" t="s">
        <v>84</v>
      </c>
      <c r="B27" s="80">
        <v>87720</v>
      </c>
      <c r="C27" s="81">
        <f>(B27/$B$27)*100</f>
        <v>100</v>
      </c>
      <c r="D27" s="65"/>
      <c r="E27" s="78" t="s">
        <v>77</v>
      </c>
      <c r="F27" s="98">
        <v>6304</v>
      </c>
      <c r="G27" s="112" t="s">
        <v>260</v>
      </c>
    </row>
    <row r="28" spans="1:7" ht="12.75">
      <c r="A28" s="82" t="s">
        <v>85</v>
      </c>
      <c r="B28" s="97">
        <v>39768</v>
      </c>
      <c r="C28" s="105">
        <f aca="true" t="shared" si="2" ref="C28:C33">(B28/$B$27)*100</f>
        <v>45.33515731874145</v>
      </c>
      <c r="D28" s="65"/>
      <c r="E28" s="78" t="s">
        <v>78</v>
      </c>
      <c r="F28" s="97">
        <v>11515</v>
      </c>
      <c r="G28" s="105">
        <f>(F28/$F$9)*100</f>
        <v>12.603156535253815</v>
      </c>
    </row>
    <row r="29" spans="1:7" ht="12.75">
      <c r="A29" s="82" t="s">
        <v>86</v>
      </c>
      <c r="B29" s="97">
        <v>15468</v>
      </c>
      <c r="C29" s="105">
        <f t="shared" si="2"/>
        <v>17.633378932968537</v>
      </c>
      <c r="D29" s="65"/>
      <c r="E29" s="78" t="s">
        <v>79</v>
      </c>
      <c r="F29" s="97">
        <v>3141</v>
      </c>
      <c r="G29" s="112" t="s">
        <v>260</v>
      </c>
    </row>
    <row r="30" spans="1:7" ht="12.75">
      <c r="A30" s="82" t="s">
        <v>87</v>
      </c>
      <c r="B30" s="97">
        <v>23227</v>
      </c>
      <c r="C30" s="105">
        <f t="shared" si="2"/>
        <v>26.47856817145463</v>
      </c>
      <c r="D30" s="65"/>
      <c r="E30" s="78" t="s">
        <v>80</v>
      </c>
      <c r="F30" s="97">
        <v>9680</v>
      </c>
      <c r="G30" s="105">
        <f>(F30/$F$9)*100</f>
        <v>10.59475078256682</v>
      </c>
    </row>
    <row r="31" spans="1:7" ht="12.75">
      <c r="A31" s="82" t="s">
        <v>114</v>
      </c>
      <c r="B31" s="97">
        <v>6957</v>
      </c>
      <c r="C31" s="105">
        <f t="shared" si="2"/>
        <v>7.930916552667579</v>
      </c>
      <c r="D31" s="65"/>
      <c r="E31" s="78" t="s">
        <v>81</v>
      </c>
      <c r="F31" s="97">
        <v>14095</v>
      </c>
      <c r="G31" s="112" t="s">
        <v>260</v>
      </c>
    </row>
    <row r="32" spans="1:7" ht="12.75">
      <c r="A32" s="82" t="s">
        <v>88</v>
      </c>
      <c r="B32" s="97">
        <v>1226</v>
      </c>
      <c r="C32" s="105">
        <f t="shared" si="2"/>
        <v>1.3976288189694481</v>
      </c>
      <c r="D32" s="65"/>
      <c r="E32" s="79"/>
      <c r="F32" s="97" t="s">
        <v>249</v>
      </c>
      <c r="G32" s="105" t="s">
        <v>249</v>
      </c>
    </row>
    <row r="33" spans="1:7" ht="12.75">
      <c r="A33" s="82" t="s">
        <v>89</v>
      </c>
      <c r="B33" s="97">
        <v>1074</v>
      </c>
      <c r="C33" s="105">
        <f t="shared" si="2"/>
        <v>1.2243502051983584</v>
      </c>
      <c r="D33" s="65"/>
      <c r="E33" s="79" t="s">
        <v>83</v>
      </c>
      <c r="F33" s="80">
        <v>62549</v>
      </c>
      <c r="G33" s="81">
        <f>(F33/$F$33)*100</f>
        <v>100</v>
      </c>
    </row>
    <row r="34" spans="1:7" ht="12.75">
      <c r="A34" s="82" t="s">
        <v>90</v>
      </c>
      <c r="B34" s="120">
        <v>31.7</v>
      </c>
      <c r="C34" s="112" t="s">
        <v>260</v>
      </c>
      <c r="D34" s="65"/>
      <c r="E34" s="78" t="s">
        <v>381</v>
      </c>
      <c r="F34" s="97">
        <v>11487</v>
      </c>
      <c r="G34" s="105">
        <f aca="true" t="shared" si="3" ref="G34:G43">(F34/$F$33)*100</f>
        <v>18.364801995235737</v>
      </c>
    </row>
    <row r="35" spans="1:7" ht="12.75">
      <c r="A35" s="82"/>
      <c r="B35" s="97" t="s">
        <v>249</v>
      </c>
      <c r="C35" s="105" t="s">
        <v>249</v>
      </c>
      <c r="D35" s="65"/>
      <c r="E35" s="78" t="s">
        <v>383</v>
      </c>
      <c r="F35" s="97">
        <v>4852</v>
      </c>
      <c r="G35" s="105">
        <f t="shared" si="3"/>
        <v>7.7571184191593785</v>
      </c>
    </row>
    <row r="36" spans="1:7" ht="12.75">
      <c r="A36" s="77" t="s">
        <v>91</v>
      </c>
      <c r="B36" s="97"/>
      <c r="C36" s="105" t="s">
        <v>249</v>
      </c>
      <c r="D36" s="65"/>
      <c r="E36" s="78" t="s">
        <v>385</v>
      </c>
      <c r="F36" s="97">
        <v>9692</v>
      </c>
      <c r="G36" s="105">
        <f t="shared" si="3"/>
        <v>15.495051879326608</v>
      </c>
    </row>
    <row r="37" spans="1:7" ht="12.75">
      <c r="A37" s="77" t="s">
        <v>93</v>
      </c>
      <c r="B37" s="80">
        <v>90819</v>
      </c>
      <c r="C37" s="81">
        <f>(B37/$B$37)*100</f>
        <v>100</v>
      </c>
      <c r="D37" s="65"/>
      <c r="E37" s="78" t="s">
        <v>387</v>
      </c>
      <c r="F37" s="97">
        <v>8459</v>
      </c>
      <c r="G37" s="105">
        <f t="shared" si="3"/>
        <v>13.523797342883178</v>
      </c>
    </row>
    <row r="38" spans="1:7" ht="12.75">
      <c r="A38" s="77" t="s">
        <v>94</v>
      </c>
      <c r="B38" s="97" t="s">
        <v>249</v>
      </c>
      <c r="C38" s="105" t="s">
        <v>249</v>
      </c>
      <c r="D38" s="65"/>
      <c r="E38" s="78" t="s">
        <v>389</v>
      </c>
      <c r="F38" s="97">
        <v>9263</v>
      </c>
      <c r="G38" s="105">
        <f t="shared" si="3"/>
        <v>14.809189595357239</v>
      </c>
    </row>
    <row r="39" spans="1:7" ht="12.75">
      <c r="A39" s="82" t="s">
        <v>96</v>
      </c>
      <c r="B39" s="98">
        <v>17168</v>
      </c>
      <c r="C39" s="105">
        <f>(B39/$B$37)*100</f>
        <v>18.903533401600985</v>
      </c>
      <c r="D39" s="65"/>
      <c r="E39" s="78" t="s">
        <v>391</v>
      </c>
      <c r="F39" s="97">
        <v>10167</v>
      </c>
      <c r="G39" s="105">
        <f t="shared" si="3"/>
        <v>16.254456506099217</v>
      </c>
    </row>
    <row r="40" spans="1:7" ht="12.75">
      <c r="A40" s="82" t="s">
        <v>97</v>
      </c>
      <c r="B40" s="98">
        <v>19796</v>
      </c>
      <c r="C40" s="105">
        <f>(B40/$B$37)*100</f>
        <v>21.79720102621698</v>
      </c>
      <c r="D40" s="65"/>
      <c r="E40" s="78" t="s">
        <v>67</v>
      </c>
      <c r="F40" s="97">
        <v>4812</v>
      </c>
      <c r="G40" s="105">
        <f t="shared" si="3"/>
        <v>7.693168555852211</v>
      </c>
    </row>
    <row r="41" spans="1:7" ht="12.75">
      <c r="A41" s="82" t="s">
        <v>99</v>
      </c>
      <c r="B41" s="98">
        <v>24985</v>
      </c>
      <c r="C41" s="105">
        <f>(B41/$B$37)*100</f>
        <v>27.510763166297803</v>
      </c>
      <c r="D41" s="65"/>
      <c r="E41" s="78" t="s">
        <v>68</v>
      </c>
      <c r="F41" s="97">
        <v>2684</v>
      </c>
      <c r="G41" s="105">
        <f t="shared" si="3"/>
        <v>4.2910358279109175</v>
      </c>
    </row>
    <row r="42" spans="1:7" ht="12.75">
      <c r="A42" s="82" t="s">
        <v>259</v>
      </c>
      <c r="B42" s="98">
        <v>134</v>
      </c>
      <c r="C42" s="105">
        <f>(B42/$B$37)*100</f>
        <v>0.14754621830233763</v>
      </c>
      <c r="D42" s="65"/>
      <c r="E42" s="78" t="s">
        <v>169</v>
      </c>
      <c r="F42" s="97">
        <v>560</v>
      </c>
      <c r="G42" s="105">
        <f t="shared" si="3"/>
        <v>0.8952980863003406</v>
      </c>
    </row>
    <row r="43" spans="1:7" ht="12.75">
      <c r="A43" s="82" t="s">
        <v>289</v>
      </c>
      <c r="B43" s="97" t="s">
        <v>249</v>
      </c>
      <c r="C43" s="105" t="s">
        <v>249</v>
      </c>
      <c r="D43" s="65"/>
      <c r="E43" s="78" t="s">
        <v>168</v>
      </c>
      <c r="F43" s="98">
        <v>573</v>
      </c>
      <c r="G43" s="105">
        <f t="shared" si="3"/>
        <v>0.9160817918751698</v>
      </c>
    </row>
    <row r="44" spans="1:7" ht="12.75">
      <c r="A44" s="82" t="s">
        <v>290</v>
      </c>
      <c r="B44" s="98">
        <v>9455</v>
      </c>
      <c r="C44" s="105">
        <f>(B44/$B$37)*100</f>
        <v>10.410817119765687</v>
      </c>
      <c r="D44" s="65"/>
      <c r="E44" s="78" t="s">
        <v>92</v>
      </c>
      <c r="F44" s="97">
        <v>30781</v>
      </c>
      <c r="G44" s="112" t="s">
        <v>260</v>
      </c>
    </row>
    <row r="45" spans="1:7" ht="12.75">
      <c r="A45" s="82" t="s">
        <v>102</v>
      </c>
      <c r="B45" s="97" t="s">
        <v>249</v>
      </c>
      <c r="C45" s="105" t="s">
        <v>249</v>
      </c>
      <c r="D45" s="65"/>
      <c r="E45" s="78"/>
      <c r="F45" s="97" t="s">
        <v>249</v>
      </c>
      <c r="G45" s="105" t="s">
        <v>249</v>
      </c>
    </row>
    <row r="46" spans="1:7" ht="12.75">
      <c r="A46" s="82" t="s">
        <v>103</v>
      </c>
      <c r="B46" s="98">
        <v>19281</v>
      </c>
      <c r="C46" s="105">
        <f>(B46/$B$37)*100</f>
        <v>21.230139067816207</v>
      </c>
      <c r="D46" s="65"/>
      <c r="E46" s="78" t="s">
        <v>95</v>
      </c>
      <c r="F46" s="97">
        <v>13009</v>
      </c>
      <c r="G46" s="112" t="s">
        <v>260</v>
      </c>
    </row>
    <row r="47" spans="1:7" ht="12.75">
      <c r="A47" s="77"/>
      <c r="B47" s="97" t="s">
        <v>249</v>
      </c>
      <c r="C47" s="105" t="s">
        <v>249</v>
      </c>
      <c r="D47" s="65"/>
      <c r="E47" s="43" t="s">
        <v>98</v>
      </c>
      <c r="F47" s="97" t="s">
        <v>249</v>
      </c>
      <c r="G47" s="105" t="s">
        <v>249</v>
      </c>
    </row>
    <row r="48" spans="1:7" ht="12.75">
      <c r="A48" s="77" t="s">
        <v>106</v>
      </c>
      <c r="B48" s="97" t="s">
        <v>249</v>
      </c>
      <c r="C48" s="105" t="s">
        <v>249</v>
      </c>
      <c r="D48" s="65"/>
      <c r="E48" s="78" t="s">
        <v>100</v>
      </c>
      <c r="F48" s="98">
        <v>29748</v>
      </c>
      <c r="G48" s="112" t="s">
        <v>260</v>
      </c>
    </row>
    <row r="49" spans="1:7" ht="13.5" thickBot="1">
      <c r="A49" s="82" t="s">
        <v>291</v>
      </c>
      <c r="B49" s="98">
        <v>107</v>
      </c>
      <c r="C49" s="105">
        <f aca="true" t="shared" si="4" ref="C49:C55">(B49/$B$37)*100</f>
        <v>0.11781675640559794</v>
      </c>
      <c r="D49" s="87"/>
      <c r="E49" s="88" t="s">
        <v>101</v>
      </c>
      <c r="F49" s="113">
        <v>25734</v>
      </c>
      <c r="G49" s="114" t="s">
        <v>260</v>
      </c>
    </row>
    <row r="50" spans="1:7" ht="13.5" thickTop="1">
      <c r="A50" s="82" t="s">
        <v>115</v>
      </c>
      <c r="B50" s="98">
        <v>6753</v>
      </c>
      <c r="C50" s="105">
        <f t="shared" si="4"/>
        <v>7.435668747728999</v>
      </c>
      <c r="D50" s="65"/>
      <c r="E50" s="78"/>
      <c r="F50" s="86"/>
      <c r="G50" s="85"/>
    </row>
    <row r="51" spans="1:7" ht="12.75">
      <c r="A51" s="82" t="s">
        <v>116</v>
      </c>
      <c r="B51" s="98">
        <v>11737</v>
      </c>
      <c r="C51" s="105">
        <f t="shared" si="4"/>
        <v>12.92350719563087</v>
      </c>
      <c r="D51" s="65"/>
      <c r="E51" s="45"/>
      <c r="F51" s="46" t="s">
        <v>253</v>
      </c>
      <c r="G51" s="47" t="s">
        <v>254</v>
      </c>
    </row>
    <row r="52" spans="1:7" ht="12.75">
      <c r="A52" s="82" t="s">
        <v>118</v>
      </c>
      <c r="B52" s="98">
        <v>3748</v>
      </c>
      <c r="C52" s="105">
        <f t="shared" si="4"/>
        <v>4.126889747740011</v>
      </c>
      <c r="D52" s="65"/>
      <c r="E52" s="45"/>
      <c r="F52" s="46" t="s">
        <v>104</v>
      </c>
      <c r="G52" s="47" t="s">
        <v>104</v>
      </c>
    </row>
    <row r="53" spans="1:7" ht="12.75">
      <c r="A53" s="82" t="s">
        <v>120</v>
      </c>
      <c r="B53" s="98">
        <v>8456</v>
      </c>
      <c r="C53" s="105">
        <f t="shared" si="4"/>
        <v>9.31082702958632</v>
      </c>
      <c r="D53" s="65"/>
      <c r="E53" s="45"/>
      <c r="F53" s="46" t="s">
        <v>105</v>
      </c>
      <c r="G53" s="48" t="s">
        <v>105</v>
      </c>
    </row>
    <row r="54" spans="1:7" ht="12.75">
      <c r="A54" s="82" t="s">
        <v>368</v>
      </c>
      <c r="B54" s="98">
        <v>9303</v>
      </c>
      <c r="C54" s="105">
        <f t="shared" si="4"/>
        <v>10.243451260198858</v>
      </c>
      <c r="D54" s="67"/>
      <c r="E54" s="49" t="s">
        <v>252</v>
      </c>
      <c r="F54" s="50" t="s">
        <v>107</v>
      </c>
      <c r="G54" s="51" t="s">
        <v>107</v>
      </c>
    </row>
    <row r="55" spans="1:7" ht="12.75">
      <c r="A55" s="82" t="s">
        <v>110</v>
      </c>
      <c r="B55" s="98">
        <v>2489</v>
      </c>
      <c r="C55" s="105">
        <f t="shared" si="4"/>
        <v>2.7406159504068532</v>
      </c>
      <c r="D55" s="65"/>
      <c r="E55" s="78"/>
      <c r="F55" s="89"/>
      <c r="G55" s="84"/>
    </row>
    <row r="56" spans="1:8" ht="12.75">
      <c r="A56" s="82" t="s">
        <v>288</v>
      </c>
      <c r="B56" s="97" t="s">
        <v>249</v>
      </c>
      <c r="C56" s="105" t="s">
        <v>249</v>
      </c>
      <c r="D56" s="65"/>
      <c r="E56" s="79" t="s">
        <v>108</v>
      </c>
      <c r="F56" s="83"/>
      <c r="G56" s="84"/>
      <c r="H56" s="116" t="s">
        <v>393</v>
      </c>
    </row>
    <row r="57" spans="1:12" ht="12.75">
      <c r="A57" s="82" t="s">
        <v>370</v>
      </c>
      <c r="B57" s="98">
        <v>5663</v>
      </c>
      <c r="C57" s="105">
        <f>(B57/$B$37)*100</f>
        <v>6.235479360045805</v>
      </c>
      <c r="D57" s="65"/>
      <c r="E57" s="79" t="s">
        <v>83</v>
      </c>
      <c r="F57" s="80">
        <v>15931</v>
      </c>
      <c r="G57" s="105">
        <f>(F57/L57)*100</f>
        <v>25.469631808662008</v>
      </c>
      <c r="H57" s="79" t="s">
        <v>83</v>
      </c>
      <c r="L57" s="15">
        <v>62549</v>
      </c>
    </row>
    <row r="58" spans="1:12" ht="12.75">
      <c r="A58" s="82" t="s">
        <v>287</v>
      </c>
      <c r="B58" s="97" t="s">
        <v>249</v>
      </c>
      <c r="C58" s="105" t="s">
        <v>249</v>
      </c>
      <c r="D58" s="65"/>
      <c r="E58" s="78" t="s">
        <v>117</v>
      </c>
      <c r="F58" s="97">
        <v>12832</v>
      </c>
      <c r="G58" s="105">
        <f>(F58/L58)*100</f>
        <v>32.63313158028585</v>
      </c>
      <c r="H58" s="78" t="s">
        <v>117</v>
      </c>
      <c r="L58" s="15">
        <v>39322</v>
      </c>
    </row>
    <row r="59" spans="1:12" ht="12.75">
      <c r="A59" s="82" t="s">
        <v>111</v>
      </c>
      <c r="B59" s="98">
        <v>8096</v>
      </c>
      <c r="C59" s="105">
        <f>(B59/$B$37)*100</f>
        <v>8.914434204296457</v>
      </c>
      <c r="D59" s="65"/>
      <c r="E59" s="78" t="s">
        <v>119</v>
      </c>
      <c r="F59" s="97">
        <v>6225</v>
      </c>
      <c r="G59" s="105">
        <f>(F59/L59)*100</f>
        <v>36.66725569888673</v>
      </c>
      <c r="H59" s="78" t="s">
        <v>119</v>
      </c>
      <c r="L59" s="15">
        <v>16977</v>
      </c>
    </row>
    <row r="60" spans="1:7" ht="12.75">
      <c r="A60" s="82" t="s">
        <v>112</v>
      </c>
      <c r="B60" s="98">
        <v>18270</v>
      </c>
      <c r="C60" s="105">
        <f>(B60/$B$37)*100</f>
        <v>20.11693588346051</v>
      </c>
      <c r="D60" s="65"/>
      <c r="E60" s="79"/>
      <c r="F60" s="97" t="s">
        <v>249</v>
      </c>
      <c r="G60" s="105" t="s">
        <v>249</v>
      </c>
    </row>
    <row r="61" spans="1:13" ht="12.75">
      <c r="A61" s="82" t="s">
        <v>371</v>
      </c>
      <c r="B61" s="97" t="s">
        <v>249</v>
      </c>
      <c r="C61" s="105" t="s">
        <v>249</v>
      </c>
      <c r="D61" s="65"/>
      <c r="E61" s="79" t="s">
        <v>121</v>
      </c>
      <c r="F61" s="97" t="s">
        <v>249</v>
      </c>
      <c r="G61" s="105" t="s">
        <v>249</v>
      </c>
      <c r="M61" s="15" t="s">
        <v>249</v>
      </c>
    </row>
    <row r="62" spans="1:12" ht="12.75">
      <c r="A62" s="82" t="s">
        <v>372</v>
      </c>
      <c r="B62" s="98">
        <v>6227</v>
      </c>
      <c r="C62" s="105">
        <f>(B62/$B$37)*100</f>
        <v>6.856494786333256</v>
      </c>
      <c r="D62" s="65"/>
      <c r="E62" s="79" t="s">
        <v>122</v>
      </c>
      <c r="F62" s="80">
        <v>10446</v>
      </c>
      <c r="G62" s="105">
        <f>(F62/L62)*100</f>
        <v>40.06750795903494</v>
      </c>
      <c r="H62" s="79" t="s">
        <v>392</v>
      </c>
      <c r="L62" s="15">
        <v>26071</v>
      </c>
    </row>
    <row r="63" spans="1:12" ht="12.75">
      <c r="A63" s="61" t="s">
        <v>292</v>
      </c>
      <c r="B63" s="98">
        <v>5706</v>
      </c>
      <c r="C63" s="105">
        <f>(B63/$B$37)*100</f>
        <v>6.282826280844317</v>
      </c>
      <c r="D63" s="65"/>
      <c r="E63" s="78" t="s">
        <v>117</v>
      </c>
      <c r="F63" s="97">
        <v>9198</v>
      </c>
      <c r="G63" s="105">
        <f>(F63/L63)*100</f>
        <v>47.878819426370306</v>
      </c>
      <c r="H63" s="78" t="s">
        <v>117</v>
      </c>
      <c r="L63" s="15">
        <v>19211</v>
      </c>
    </row>
    <row r="64" spans="1:12" ht="12.75">
      <c r="A64" s="82" t="s">
        <v>113</v>
      </c>
      <c r="B64" s="98">
        <v>4264</v>
      </c>
      <c r="C64" s="105">
        <f>(B64/$B$37)*100</f>
        <v>4.695052797322146</v>
      </c>
      <c r="D64" s="65"/>
      <c r="E64" s="78" t="s">
        <v>119</v>
      </c>
      <c r="F64" s="97">
        <v>4401</v>
      </c>
      <c r="G64" s="105">
        <f>(F64/L64)*100</f>
        <v>53.631489154277354</v>
      </c>
      <c r="H64" s="78" t="s">
        <v>119</v>
      </c>
      <c r="L64" s="15">
        <v>8206</v>
      </c>
    </row>
    <row r="65" spans="1:8" ht="12.75">
      <c r="A65" s="82"/>
      <c r="B65" s="97" t="s">
        <v>249</v>
      </c>
      <c r="C65" s="105" t="s">
        <v>249</v>
      </c>
      <c r="D65" s="65"/>
      <c r="E65" s="79"/>
      <c r="F65" s="97" t="s">
        <v>249</v>
      </c>
      <c r="G65" s="105" t="s">
        <v>249</v>
      </c>
      <c r="H65" s="79"/>
    </row>
    <row r="66" spans="1:12" ht="12.75">
      <c r="A66" s="77" t="s">
        <v>124</v>
      </c>
      <c r="B66" s="97" t="s">
        <v>249</v>
      </c>
      <c r="C66" s="105" t="s">
        <v>249</v>
      </c>
      <c r="D66" s="65"/>
      <c r="E66" s="79" t="s">
        <v>123</v>
      </c>
      <c r="F66" s="80">
        <v>74263</v>
      </c>
      <c r="G66" s="105">
        <f aca="true" t="shared" si="5" ref="G66:G71">(F66/L66)*100</f>
        <v>28.40417516092882</v>
      </c>
      <c r="H66" s="79" t="s">
        <v>123</v>
      </c>
      <c r="L66" s="15">
        <v>261451</v>
      </c>
    </row>
    <row r="67" spans="1:12" ht="12.75">
      <c r="A67" s="82" t="s">
        <v>125</v>
      </c>
      <c r="B67" s="97">
        <v>73411</v>
      </c>
      <c r="C67" s="105">
        <f>(B67/$B$37)*100</f>
        <v>80.83220471487243</v>
      </c>
      <c r="D67" s="65"/>
      <c r="E67" s="78" t="s">
        <v>261</v>
      </c>
      <c r="F67" s="97">
        <v>46978</v>
      </c>
      <c r="G67" s="105">
        <f t="shared" si="5"/>
        <v>25.062552349247504</v>
      </c>
      <c r="H67" s="78" t="s">
        <v>261</v>
      </c>
      <c r="L67" s="15">
        <v>187443</v>
      </c>
    </row>
    <row r="68" spans="1:12" ht="12.75">
      <c r="A68" s="82" t="s">
        <v>127</v>
      </c>
      <c r="B68" s="97">
        <v>14528</v>
      </c>
      <c r="C68" s="105">
        <f>(B68/$B$37)*100</f>
        <v>15.996652682808662</v>
      </c>
      <c r="D68" s="65"/>
      <c r="E68" s="78" t="s">
        <v>126</v>
      </c>
      <c r="F68" s="97">
        <v>5729</v>
      </c>
      <c r="G68" s="105">
        <f t="shared" si="5"/>
        <v>24.133282783605036</v>
      </c>
      <c r="H68" s="78" t="s">
        <v>126</v>
      </c>
      <c r="L68" s="15">
        <v>23739</v>
      </c>
    </row>
    <row r="69" spans="1:12" ht="12.75">
      <c r="A69" s="82" t="s">
        <v>373</v>
      </c>
      <c r="B69" s="97" t="s">
        <v>249</v>
      </c>
      <c r="C69" s="105" t="s">
        <v>249</v>
      </c>
      <c r="D69" s="65"/>
      <c r="E69" s="78" t="s">
        <v>128</v>
      </c>
      <c r="F69" s="97">
        <v>26907</v>
      </c>
      <c r="G69" s="105">
        <f t="shared" si="5"/>
        <v>36.58874882715294</v>
      </c>
      <c r="H69" s="78" t="s">
        <v>128</v>
      </c>
      <c r="L69" s="15">
        <v>73539</v>
      </c>
    </row>
    <row r="70" spans="1:12" ht="12.75">
      <c r="A70" s="82" t="s">
        <v>374</v>
      </c>
      <c r="B70" s="97">
        <v>2707</v>
      </c>
      <c r="C70" s="105">
        <f>(B70/$B$37)*100</f>
        <v>2.980653827943492</v>
      </c>
      <c r="D70" s="65"/>
      <c r="E70" s="78" t="s">
        <v>129</v>
      </c>
      <c r="F70" s="97">
        <v>19263</v>
      </c>
      <c r="G70" s="105">
        <f t="shared" si="5"/>
        <v>36.019746068550276</v>
      </c>
      <c r="H70" s="78" t="s">
        <v>129</v>
      </c>
      <c r="L70" s="15">
        <v>53479</v>
      </c>
    </row>
    <row r="71" spans="1:12" ht="13.5" thickBot="1">
      <c r="A71" s="90" t="s">
        <v>369</v>
      </c>
      <c r="B71" s="110">
        <v>173</v>
      </c>
      <c r="C71" s="111">
        <f>(B71/$B$37)*100</f>
        <v>0.19048877437540604</v>
      </c>
      <c r="D71" s="91"/>
      <c r="E71" s="92" t="s">
        <v>130</v>
      </c>
      <c r="F71" s="110">
        <v>18776</v>
      </c>
      <c r="G71" s="118">
        <f t="shared" si="5"/>
        <v>40.54065725266658</v>
      </c>
      <c r="H71" s="92" t="s">
        <v>130</v>
      </c>
      <c r="L71" s="15">
        <v>46314</v>
      </c>
    </row>
    <row r="72" ht="13.5" thickTop="1"/>
    <row r="73" ht="12.75">
      <c r="A73" s="15" t="s">
        <v>293</v>
      </c>
    </row>
    <row r="75" ht="12.75">
      <c r="A75" s="15" t="s">
        <v>294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131</v>
      </c>
      <c r="B1" s="17"/>
      <c r="C1" s="17"/>
      <c r="D1" s="2"/>
      <c r="E1" s="17"/>
    </row>
    <row r="2" spans="1:5" ht="12.75">
      <c r="A2" t="s">
        <v>395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252</v>
      </c>
      <c r="B6" s="24" t="s">
        <v>253</v>
      </c>
      <c r="C6" s="12" t="s">
        <v>254</v>
      </c>
      <c r="D6" s="52"/>
      <c r="E6" s="13" t="s">
        <v>252</v>
      </c>
      <c r="F6" s="24" t="s">
        <v>253</v>
      </c>
      <c r="G6" s="27" t="s">
        <v>254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132</v>
      </c>
      <c r="B8" s="93">
        <v>100141</v>
      </c>
      <c r="C8" s="94">
        <f>(B8/$B$8)*100</f>
        <v>100</v>
      </c>
      <c r="E8" s="42" t="s">
        <v>133</v>
      </c>
      <c r="F8" s="93" t="s">
        <v>249</v>
      </c>
      <c r="G8" s="94" t="s">
        <v>249</v>
      </c>
    </row>
    <row r="9" spans="1:9" ht="12.75">
      <c r="A9" s="29" t="s">
        <v>134</v>
      </c>
      <c r="B9" s="97" t="s">
        <v>249</v>
      </c>
      <c r="C9" s="105" t="s">
        <v>249</v>
      </c>
      <c r="E9" s="42" t="s">
        <v>135</v>
      </c>
      <c r="F9" s="80">
        <v>91382</v>
      </c>
      <c r="G9" s="81">
        <f>(F9/$F$9)*100</f>
        <v>100</v>
      </c>
      <c r="I9" s="53"/>
    </row>
    <row r="10" spans="1:7" ht="12.75">
      <c r="A10" s="36" t="s">
        <v>136</v>
      </c>
      <c r="B10" s="97">
        <v>10825</v>
      </c>
      <c r="C10" s="105">
        <f aca="true" t="shared" si="0" ref="C10:C18">(B10/$B$8)*100</f>
        <v>10.809758240880358</v>
      </c>
      <c r="E10" s="32" t="s">
        <v>137</v>
      </c>
      <c r="F10" s="97">
        <v>79489</v>
      </c>
      <c r="G10" s="105">
        <f>(F10/$F$9)*100</f>
        <v>86.98540193911273</v>
      </c>
    </row>
    <row r="11" spans="1:7" ht="12.75">
      <c r="A11" s="36" t="s">
        <v>138</v>
      </c>
      <c r="B11" s="97">
        <v>5478</v>
      </c>
      <c r="C11" s="105">
        <f t="shared" si="0"/>
        <v>5.4702868954773765</v>
      </c>
      <c r="E11" s="32" t="s">
        <v>139</v>
      </c>
      <c r="F11" s="97">
        <v>7244</v>
      </c>
      <c r="G11" s="105">
        <f>(F11/$F$9)*100</f>
        <v>7.927162898601475</v>
      </c>
    </row>
    <row r="12" spans="1:7" ht="12.75">
      <c r="A12" s="36" t="s">
        <v>140</v>
      </c>
      <c r="B12" s="97">
        <v>17260</v>
      </c>
      <c r="C12" s="105">
        <f t="shared" si="0"/>
        <v>17.23569766629053</v>
      </c>
      <c r="E12" s="32" t="s">
        <v>141</v>
      </c>
      <c r="F12" s="97">
        <v>4649</v>
      </c>
      <c r="G12" s="105">
        <f>(F12/$F$9)*100</f>
        <v>5.087435162285789</v>
      </c>
    </row>
    <row r="13" spans="1:7" ht="12.75">
      <c r="A13" s="36" t="s">
        <v>142</v>
      </c>
      <c r="B13" s="97">
        <v>26437</v>
      </c>
      <c r="C13" s="105">
        <f t="shared" si="0"/>
        <v>26.39977631539529</v>
      </c>
      <c r="E13" s="1"/>
      <c r="F13" s="97" t="s">
        <v>249</v>
      </c>
      <c r="G13" s="105" t="s">
        <v>249</v>
      </c>
    </row>
    <row r="14" spans="1:7" ht="12.75">
      <c r="A14" s="36" t="s">
        <v>143</v>
      </c>
      <c r="B14" s="97">
        <v>10430</v>
      </c>
      <c r="C14" s="105">
        <f t="shared" si="0"/>
        <v>10.415314406686573</v>
      </c>
      <c r="E14" s="42" t="s">
        <v>144</v>
      </c>
      <c r="F14" s="80">
        <v>8784</v>
      </c>
      <c r="G14" s="81">
        <f>(F14/$F$14)*100</f>
        <v>100</v>
      </c>
    </row>
    <row r="15" spans="1:7" ht="12.75">
      <c r="A15" s="36" t="s">
        <v>145</v>
      </c>
      <c r="B15" s="97">
        <v>6795</v>
      </c>
      <c r="C15" s="105">
        <f t="shared" si="0"/>
        <v>6.785432540118433</v>
      </c>
      <c r="E15" s="42" t="s">
        <v>146</v>
      </c>
      <c r="F15" s="97" t="s">
        <v>249</v>
      </c>
      <c r="G15" s="105" t="s">
        <v>249</v>
      </c>
    </row>
    <row r="16" spans="1:7" ht="12.75">
      <c r="A16" s="36" t="s">
        <v>147</v>
      </c>
      <c r="B16" s="97">
        <v>22765</v>
      </c>
      <c r="C16" s="105">
        <f t="shared" si="0"/>
        <v>22.73294654537103</v>
      </c>
      <c r="E16" s="1" t="s">
        <v>148</v>
      </c>
      <c r="F16" s="97">
        <v>493</v>
      </c>
      <c r="G16" s="105">
        <f>(F16/$F$14)*100</f>
        <v>5.612477231329691</v>
      </c>
    </row>
    <row r="17" spans="1:7" ht="12.75">
      <c r="A17" s="36" t="s">
        <v>149</v>
      </c>
      <c r="B17" s="97">
        <v>116</v>
      </c>
      <c r="C17" s="105">
        <f t="shared" si="0"/>
        <v>0.11583667029488422</v>
      </c>
      <c r="E17" s="1" t="s">
        <v>150</v>
      </c>
      <c r="F17" s="97">
        <v>2658</v>
      </c>
      <c r="G17" s="105">
        <f aca="true" t="shared" si="1" ref="G17:G23">(F17/$F$14)*100</f>
        <v>30.25956284153005</v>
      </c>
    </row>
    <row r="18" spans="1:7" ht="12.75">
      <c r="A18" s="36" t="s">
        <v>151</v>
      </c>
      <c r="B18" s="97">
        <v>35</v>
      </c>
      <c r="C18" s="105">
        <f t="shared" si="0"/>
        <v>0.03495071948552541</v>
      </c>
      <c r="E18" s="1" t="s">
        <v>68</v>
      </c>
      <c r="F18" s="97">
        <v>3416</v>
      </c>
      <c r="G18" s="105">
        <f t="shared" si="1"/>
        <v>38.88888888888889</v>
      </c>
    </row>
    <row r="19" spans="1:7" ht="12.75">
      <c r="A19" s="29"/>
      <c r="B19" s="97" t="s">
        <v>249</v>
      </c>
      <c r="C19" s="105" t="s">
        <v>249</v>
      </c>
      <c r="E19" s="1" t="s">
        <v>152</v>
      </c>
      <c r="F19" s="97">
        <v>1463</v>
      </c>
      <c r="G19" s="105">
        <f t="shared" si="1"/>
        <v>16.655282331511838</v>
      </c>
    </row>
    <row r="20" spans="1:7" ht="12.75">
      <c r="A20" s="29" t="s">
        <v>153</v>
      </c>
      <c r="B20" s="97"/>
      <c r="C20" s="105" t="s">
        <v>249</v>
      </c>
      <c r="E20" s="1" t="s">
        <v>154</v>
      </c>
      <c r="F20" s="97">
        <v>629</v>
      </c>
      <c r="G20" s="105">
        <f t="shared" si="1"/>
        <v>7.160746812386157</v>
      </c>
    </row>
    <row r="21" spans="1:7" ht="12.75">
      <c r="A21" s="36" t="s">
        <v>155</v>
      </c>
      <c r="B21" s="98">
        <v>1444</v>
      </c>
      <c r="C21" s="105">
        <f aca="true" t="shared" si="2" ref="C21:C28">(B21/$B$8)*100</f>
        <v>1.4419668267742483</v>
      </c>
      <c r="E21" s="1" t="s">
        <v>156</v>
      </c>
      <c r="F21" s="97">
        <v>91</v>
      </c>
      <c r="G21" s="105">
        <f t="shared" si="1"/>
        <v>1.0359744990892532</v>
      </c>
    </row>
    <row r="22" spans="1:7" ht="12.75">
      <c r="A22" s="36" t="s">
        <v>157</v>
      </c>
      <c r="B22" s="98">
        <v>3040</v>
      </c>
      <c r="C22" s="105">
        <f t="shared" si="2"/>
        <v>3.035719635314207</v>
      </c>
      <c r="E22" s="1" t="s">
        <v>158</v>
      </c>
      <c r="F22" s="97">
        <v>34</v>
      </c>
      <c r="G22" s="105">
        <f t="shared" si="1"/>
        <v>0.3870673952641166</v>
      </c>
    </row>
    <row r="23" spans="1:7" ht="12.75">
      <c r="A23" s="36" t="s">
        <v>159</v>
      </c>
      <c r="B23" s="98">
        <v>2841</v>
      </c>
      <c r="C23" s="105">
        <f t="shared" si="2"/>
        <v>2.8369998302393626</v>
      </c>
      <c r="E23" s="1" t="s">
        <v>160</v>
      </c>
      <c r="F23" s="98">
        <v>0</v>
      </c>
      <c r="G23" s="105">
        <f t="shared" si="1"/>
        <v>0</v>
      </c>
    </row>
    <row r="24" spans="1:7" ht="12.75">
      <c r="A24" s="36" t="s">
        <v>161</v>
      </c>
      <c r="B24" s="97">
        <v>6168</v>
      </c>
      <c r="C24" s="105">
        <f t="shared" si="2"/>
        <v>6.159315365334877</v>
      </c>
      <c r="E24" s="1" t="s">
        <v>162</v>
      </c>
      <c r="F24" s="97">
        <v>119000</v>
      </c>
      <c r="G24" s="112" t="s">
        <v>260</v>
      </c>
    </row>
    <row r="25" spans="1:7" ht="12.75">
      <c r="A25" s="36" t="s">
        <v>163</v>
      </c>
      <c r="B25" s="97">
        <v>9710</v>
      </c>
      <c r="C25" s="105">
        <f t="shared" si="2"/>
        <v>9.69632817727005</v>
      </c>
      <c r="E25" s="32"/>
      <c r="F25" s="97" t="s">
        <v>249</v>
      </c>
      <c r="G25" s="105" t="s">
        <v>249</v>
      </c>
    </row>
    <row r="26" spans="1:7" ht="12.75">
      <c r="A26" s="36" t="s">
        <v>170</v>
      </c>
      <c r="B26" s="97">
        <v>15592</v>
      </c>
      <c r="C26" s="105">
        <f t="shared" si="2"/>
        <v>15.57004623480892</v>
      </c>
      <c r="E26" s="42" t="s">
        <v>171</v>
      </c>
      <c r="F26" s="97" t="s">
        <v>249</v>
      </c>
      <c r="G26" s="105" t="s">
        <v>249</v>
      </c>
    </row>
    <row r="27" spans="1:7" ht="12.75">
      <c r="A27" s="36" t="s">
        <v>172</v>
      </c>
      <c r="B27" s="97">
        <v>32970</v>
      </c>
      <c r="C27" s="105">
        <f t="shared" si="2"/>
        <v>32.92357775536494</v>
      </c>
      <c r="E27" s="42" t="s">
        <v>173</v>
      </c>
      <c r="F27" s="97" t="s">
        <v>249</v>
      </c>
      <c r="G27" s="105" t="s">
        <v>249</v>
      </c>
    </row>
    <row r="28" spans="1:7" ht="12.75">
      <c r="A28" s="36" t="s">
        <v>174</v>
      </c>
      <c r="B28" s="97">
        <v>28376</v>
      </c>
      <c r="C28" s="105">
        <f t="shared" si="2"/>
        <v>28.336046174893397</v>
      </c>
      <c r="E28" s="32" t="s">
        <v>175</v>
      </c>
      <c r="F28" s="97">
        <v>6412</v>
      </c>
      <c r="G28" s="105">
        <f aca="true" t="shared" si="3" ref="G28:G35">(F28/$F$14)*100</f>
        <v>72.99635701275045</v>
      </c>
    </row>
    <row r="29" spans="1:7" ht="12.75">
      <c r="A29" s="36"/>
      <c r="B29" s="97" t="s">
        <v>249</v>
      </c>
      <c r="C29" s="105" t="s">
        <v>249</v>
      </c>
      <c r="E29" s="32" t="s">
        <v>176</v>
      </c>
      <c r="F29" s="97">
        <v>0</v>
      </c>
      <c r="G29" s="105">
        <f t="shared" si="3"/>
        <v>0</v>
      </c>
    </row>
    <row r="30" spans="1:7" ht="12.75">
      <c r="A30" s="29" t="s">
        <v>177</v>
      </c>
      <c r="B30" s="97" t="s">
        <v>249</v>
      </c>
      <c r="C30" s="105" t="s">
        <v>249</v>
      </c>
      <c r="E30" s="32" t="s">
        <v>178</v>
      </c>
      <c r="F30" s="97">
        <v>41</v>
      </c>
      <c r="G30" s="105">
        <f t="shared" si="3"/>
        <v>0.4667577413479053</v>
      </c>
    </row>
    <row r="31" spans="1:7" ht="12.75">
      <c r="A31" s="36" t="s">
        <v>179</v>
      </c>
      <c r="B31" s="97">
        <v>4503</v>
      </c>
      <c r="C31" s="105">
        <f aca="true" t="shared" si="4" ref="C31:C39">(B31/$B$8)*100</f>
        <v>4.496659709809169</v>
      </c>
      <c r="E31" s="32" t="s">
        <v>180</v>
      </c>
      <c r="F31" s="97">
        <v>299</v>
      </c>
      <c r="G31" s="105">
        <f t="shared" si="3"/>
        <v>3.4039162112932604</v>
      </c>
    </row>
    <row r="32" spans="1:7" ht="12.75">
      <c r="A32" s="36" t="s">
        <v>181</v>
      </c>
      <c r="B32" s="97">
        <v>8257</v>
      </c>
      <c r="C32" s="105">
        <f t="shared" si="4"/>
        <v>8.245374022628095</v>
      </c>
      <c r="E32" s="32" t="s">
        <v>182</v>
      </c>
      <c r="F32" s="97">
        <v>959</v>
      </c>
      <c r="G32" s="105">
        <f t="shared" si="3"/>
        <v>10.917577413479053</v>
      </c>
    </row>
    <row r="33" spans="1:7" ht="12.75">
      <c r="A33" s="36" t="s">
        <v>183</v>
      </c>
      <c r="B33" s="97">
        <v>19981</v>
      </c>
      <c r="C33" s="105">
        <f t="shared" si="4"/>
        <v>19.952866458293805</v>
      </c>
      <c r="E33" s="32" t="s">
        <v>184</v>
      </c>
      <c r="F33" s="97">
        <v>2822</v>
      </c>
      <c r="G33" s="105">
        <f t="shared" si="3"/>
        <v>32.126593806921676</v>
      </c>
    </row>
    <row r="34" spans="1:7" ht="12.75">
      <c r="A34" s="36" t="s">
        <v>185</v>
      </c>
      <c r="B34" s="97">
        <v>22022</v>
      </c>
      <c r="C34" s="105">
        <f t="shared" si="4"/>
        <v>21.990992700292587</v>
      </c>
      <c r="E34" s="32" t="s">
        <v>186</v>
      </c>
      <c r="F34" s="97">
        <v>1656</v>
      </c>
      <c r="G34" s="105">
        <f t="shared" si="3"/>
        <v>18.852459016393443</v>
      </c>
    </row>
    <row r="35" spans="1:7" ht="12.75">
      <c r="A35" s="36" t="s">
        <v>187</v>
      </c>
      <c r="B35" s="97">
        <v>24627</v>
      </c>
      <c r="C35" s="105">
        <f t="shared" si="4"/>
        <v>24.59232482200098</v>
      </c>
      <c r="E35" s="32" t="s">
        <v>188</v>
      </c>
      <c r="F35" s="97">
        <v>635</v>
      </c>
      <c r="G35" s="105">
        <f t="shared" si="3"/>
        <v>7.229052823315119</v>
      </c>
    </row>
    <row r="36" spans="1:7" ht="12.75">
      <c r="A36" s="36" t="s">
        <v>189</v>
      </c>
      <c r="B36" s="97">
        <v>10193</v>
      </c>
      <c r="C36" s="105">
        <f t="shared" si="4"/>
        <v>10.1786481061703</v>
      </c>
      <c r="E36" s="32" t="s">
        <v>190</v>
      </c>
      <c r="F36" s="97">
        <v>1325</v>
      </c>
      <c r="G36" s="112" t="s">
        <v>260</v>
      </c>
    </row>
    <row r="37" spans="1:7" ht="12.75">
      <c r="A37" s="36" t="s">
        <v>191</v>
      </c>
      <c r="B37" s="97">
        <v>3590</v>
      </c>
      <c r="C37" s="105">
        <f t="shared" si="4"/>
        <v>3.5849452272296065</v>
      </c>
      <c r="E37" s="32" t="s">
        <v>192</v>
      </c>
      <c r="F37" s="97">
        <v>2372</v>
      </c>
      <c r="G37" s="105">
        <f>(F37/$F$14)*100</f>
        <v>27.003642987249542</v>
      </c>
    </row>
    <row r="38" spans="1:7" ht="12.75">
      <c r="A38" s="36" t="s">
        <v>193</v>
      </c>
      <c r="B38" s="97">
        <v>2290</v>
      </c>
      <c r="C38" s="105">
        <f t="shared" si="4"/>
        <v>2.286775646338662</v>
      </c>
      <c r="E38" s="32" t="s">
        <v>190</v>
      </c>
      <c r="F38" s="97">
        <v>501</v>
      </c>
      <c r="G38" s="112" t="s">
        <v>260</v>
      </c>
    </row>
    <row r="39" spans="1:7" ht="12.75">
      <c r="A39" s="36" t="s">
        <v>194</v>
      </c>
      <c r="B39" s="97">
        <v>4678</v>
      </c>
      <c r="C39" s="105">
        <f t="shared" si="4"/>
        <v>4.671413307236796</v>
      </c>
      <c r="E39" s="32"/>
      <c r="F39" s="97" t="s">
        <v>249</v>
      </c>
      <c r="G39" s="105" t="s">
        <v>249</v>
      </c>
    </row>
    <row r="40" spans="1:7" ht="12.75">
      <c r="A40" s="36" t="s">
        <v>195</v>
      </c>
      <c r="B40" s="108">
        <v>4.3</v>
      </c>
      <c r="C40" s="112" t="s">
        <v>260</v>
      </c>
      <c r="E40" s="42" t="s">
        <v>196</v>
      </c>
      <c r="F40" s="97" t="s">
        <v>249</v>
      </c>
      <c r="G40" s="105" t="s">
        <v>249</v>
      </c>
    </row>
    <row r="41" spans="1:7" ht="12.75">
      <c r="A41" s="36"/>
      <c r="B41" s="97" t="s">
        <v>249</v>
      </c>
      <c r="C41" s="105" t="s">
        <v>249</v>
      </c>
      <c r="E41" s="42" t="s">
        <v>203</v>
      </c>
      <c r="F41" s="97" t="s">
        <v>249</v>
      </c>
      <c r="G41" s="105" t="s">
        <v>249</v>
      </c>
    </row>
    <row r="42" spans="1:7" ht="12.75">
      <c r="A42" s="29" t="s">
        <v>204</v>
      </c>
      <c r="B42" s="80">
        <v>91382</v>
      </c>
      <c r="C42" s="81">
        <f>(B42/$B$42)*100</f>
        <v>100</v>
      </c>
      <c r="E42" s="42" t="s">
        <v>205</v>
      </c>
      <c r="F42" s="97" t="s">
        <v>249</v>
      </c>
      <c r="G42" s="105" t="s">
        <v>249</v>
      </c>
    </row>
    <row r="43" spans="1:7" ht="12.75">
      <c r="A43" s="29" t="s">
        <v>206</v>
      </c>
      <c r="B43" s="97" t="s">
        <v>249</v>
      </c>
      <c r="C43" s="105" t="s">
        <v>249</v>
      </c>
      <c r="E43" s="32" t="s">
        <v>207</v>
      </c>
      <c r="F43" s="97">
        <v>2181</v>
      </c>
      <c r="G43" s="105">
        <f aca="true" t="shared" si="5" ref="G43:G48">(F43/$F$14)*100</f>
        <v>24.829234972677597</v>
      </c>
    </row>
    <row r="44" spans="1:7" ht="12.75">
      <c r="A44" s="36" t="s">
        <v>208</v>
      </c>
      <c r="B44" s="98">
        <v>19438</v>
      </c>
      <c r="C44" s="105">
        <f aca="true" t="shared" si="6" ref="C44:C49">(B44/$B$42)*100</f>
        <v>21.271147490753105</v>
      </c>
      <c r="E44" s="32" t="s">
        <v>209</v>
      </c>
      <c r="F44" s="97">
        <v>1074</v>
      </c>
      <c r="G44" s="105">
        <f t="shared" si="5"/>
        <v>12.226775956284152</v>
      </c>
    </row>
    <row r="45" spans="1:7" ht="12.75">
      <c r="A45" s="36" t="s">
        <v>210</v>
      </c>
      <c r="B45" s="98">
        <v>27375</v>
      </c>
      <c r="C45" s="105">
        <f t="shared" si="6"/>
        <v>29.9566654264516</v>
      </c>
      <c r="E45" s="32" t="s">
        <v>211</v>
      </c>
      <c r="F45" s="97">
        <v>1132</v>
      </c>
      <c r="G45" s="105">
        <f t="shared" si="5"/>
        <v>12.887067395264118</v>
      </c>
    </row>
    <row r="46" spans="1:7" ht="12.75">
      <c r="A46" s="36" t="s">
        <v>212</v>
      </c>
      <c r="B46" s="98">
        <v>14899</v>
      </c>
      <c r="C46" s="105">
        <f t="shared" si="6"/>
        <v>16.30408614387954</v>
      </c>
      <c r="E46" s="32" t="s">
        <v>213</v>
      </c>
      <c r="F46" s="97">
        <v>925</v>
      </c>
      <c r="G46" s="105">
        <f t="shared" si="5"/>
        <v>10.530510018214937</v>
      </c>
    </row>
    <row r="47" spans="1:7" ht="12.75">
      <c r="A47" s="36" t="s">
        <v>214</v>
      </c>
      <c r="B47" s="97">
        <v>14074</v>
      </c>
      <c r="C47" s="105">
        <f t="shared" si="6"/>
        <v>15.401282528287846</v>
      </c>
      <c r="E47" s="32" t="s">
        <v>215</v>
      </c>
      <c r="F47" s="97">
        <v>809</v>
      </c>
      <c r="G47" s="105">
        <f t="shared" si="5"/>
        <v>9.209927140255008</v>
      </c>
    </row>
    <row r="48" spans="1:7" ht="12.75">
      <c r="A48" s="36" t="s">
        <v>216</v>
      </c>
      <c r="B48" s="97">
        <v>7975</v>
      </c>
      <c r="C48" s="105">
        <f t="shared" si="6"/>
        <v>8.727101617386355</v>
      </c>
      <c r="E48" s="32" t="s">
        <v>217</v>
      </c>
      <c r="F48" s="97">
        <v>2502</v>
      </c>
      <c r="G48" s="105">
        <f t="shared" si="5"/>
        <v>28.48360655737705</v>
      </c>
    </row>
    <row r="49" spans="1:7" ht="12.75">
      <c r="A49" s="36" t="s">
        <v>218</v>
      </c>
      <c r="B49" s="97">
        <v>7621</v>
      </c>
      <c r="C49" s="105">
        <f t="shared" si="6"/>
        <v>8.339716793241557</v>
      </c>
      <c r="E49" s="32" t="s">
        <v>219</v>
      </c>
      <c r="F49" s="97">
        <v>161</v>
      </c>
      <c r="G49" s="105">
        <f>(F49/$F$14)*100</f>
        <v>1.8328779599271403</v>
      </c>
    </row>
    <row r="50" spans="1:7" ht="12.75">
      <c r="A50" s="36"/>
      <c r="B50" s="97" t="s">
        <v>249</v>
      </c>
      <c r="C50" s="105" t="s">
        <v>249</v>
      </c>
      <c r="E50" s="42"/>
      <c r="F50" s="97" t="s">
        <v>249</v>
      </c>
      <c r="G50" s="105" t="s">
        <v>249</v>
      </c>
    </row>
    <row r="51" spans="1:7" ht="12.75">
      <c r="A51" s="29" t="s">
        <v>220</v>
      </c>
      <c r="B51" s="97" t="s">
        <v>249</v>
      </c>
      <c r="C51" s="105" t="s">
        <v>249</v>
      </c>
      <c r="E51" s="42" t="s">
        <v>221</v>
      </c>
      <c r="F51" s="80">
        <v>69515</v>
      </c>
      <c r="G51" s="81">
        <f>(F51/F$51)*100</f>
        <v>100</v>
      </c>
    </row>
    <row r="52" spans="1:7" ht="12.75">
      <c r="A52" s="4" t="s">
        <v>222</v>
      </c>
      <c r="B52" s="97">
        <v>40360</v>
      </c>
      <c r="C52" s="105">
        <f>(B52/$B$42)*100</f>
        <v>44.166247182158415</v>
      </c>
      <c r="E52" s="42" t="s">
        <v>223</v>
      </c>
      <c r="F52" s="97" t="s">
        <v>249</v>
      </c>
      <c r="G52" s="105" t="s">
        <v>249</v>
      </c>
    </row>
    <row r="53" spans="1:7" ht="12.75">
      <c r="A53" s="4" t="s">
        <v>224</v>
      </c>
      <c r="B53" s="97">
        <v>33088</v>
      </c>
      <c r="C53" s="105">
        <f>(B53/$B$42)*100</f>
        <v>36.20844367599746</v>
      </c>
      <c r="E53" s="32" t="s">
        <v>225</v>
      </c>
      <c r="F53" s="97">
        <v>9556</v>
      </c>
      <c r="G53" s="105">
        <f>(F53/F$51)*100</f>
        <v>13.746673379846078</v>
      </c>
    </row>
    <row r="54" spans="1:7" ht="12.75">
      <c r="A54" s="4" t="s">
        <v>226</v>
      </c>
      <c r="B54" s="97">
        <v>13656</v>
      </c>
      <c r="C54" s="105">
        <f>(B54/$B$42)*100</f>
        <v>14.943862029721389</v>
      </c>
      <c r="E54" s="32" t="s">
        <v>227</v>
      </c>
      <c r="F54" s="97">
        <v>4088</v>
      </c>
      <c r="G54" s="105">
        <f aca="true" t="shared" si="7" ref="G54:G60">(F54/F$51)*100</f>
        <v>5.8807451629144785</v>
      </c>
    </row>
    <row r="55" spans="1:7" ht="12.75">
      <c r="A55" s="4" t="s">
        <v>228</v>
      </c>
      <c r="B55" s="97">
        <v>4278</v>
      </c>
      <c r="C55" s="105">
        <f>(B55/$B$42)*100</f>
        <v>4.681447112122737</v>
      </c>
      <c r="E55" s="32" t="s">
        <v>229</v>
      </c>
      <c r="F55" s="97">
        <v>11038</v>
      </c>
      <c r="G55" s="105">
        <f t="shared" si="7"/>
        <v>15.87858735524707</v>
      </c>
    </row>
    <row r="56" spans="1:7" ht="12.75">
      <c r="A56" s="36"/>
      <c r="B56" s="97" t="s">
        <v>249</v>
      </c>
      <c r="C56" s="105" t="s">
        <v>249</v>
      </c>
      <c r="E56" s="32" t="s">
        <v>230</v>
      </c>
      <c r="F56" s="97">
        <v>28073</v>
      </c>
      <c r="G56" s="105">
        <f t="shared" si="7"/>
        <v>40.384089764798965</v>
      </c>
    </row>
    <row r="57" spans="1:7" ht="12.75">
      <c r="A57" s="29" t="s">
        <v>231</v>
      </c>
      <c r="B57" s="97" t="s">
        <v>249</v>
      </c>
      <c r="C57" s="105" t="s">
        <v>249</v>
      </c>
      <c r="E57" s="32" t="s">
        <v>232</v>
      </c>
      <c r="F57" s="97">
        <v>12168</v>
      </c>
      <c r="G57" s="105">
        <f t="shared" si="7"/>
        <v>17.504135798029203</v>
      </c>
    </row>
    <row r="58" spans="1:7" ht="12.75">
      <c r="A58" s="36" t="s">
        <v>233</v>
      </c>
      <c r="B58" s="97">
        <v>54469</v>
      </c>
      <c r="C58" s="105">
        <f aca="true" t="shared" si="8" ref="C58:C66">(B58/$B$42)*100</f>
        <v>59.60583046989561</v>
      </c>
      <c r="E58" s="32" t="s">
        <v>234</v>
      </c>
      <c r="F58" s="97">
        <v>3147</v>
      </c>
      <c r="G58" s="105">
        <f t="shared" si="7"/>
        <v>4.527080486225994</v>
      </c>
    </row>
    <row r="59" spans="1:7" ht="12.75">
      <c r="A59" s="36" t="s">
        <v>235</v>
      </c>
      <c r="B59" s="97">
        <v>4346</v>
      </c>
      <c r="C59" s="105">
        <f t="shared" si="8"/>
        <v>4.75586001619575</v>
      </c>
      <c r="E59" s="32" t="s">
        <v>236</v>
      </c>
      <c r="F59" s="98">
        <v>386</v>
      </c>
      <c r="G59" s="105">
        <f t="shared" si="7"/>
        <v>0.5552758397468173</v>
      </c>
    </row>
    <row r="60" spans="1:7" ht="12.75">
      <c r="A60" s="36" t="s">
        <v>237</v>
      </c>
      <c r="B60" s="97">
        <v>12164</v>
      </c>
      <c r="C60" s="105">
        <f t="shared" si="8"/>
        <v>13.311155369766475</v>
      </c>
      <c r="E60" s="32" t="s">
        <v>238</v>
      </c>
      <c r="F60" s="97">
        <v>1059</v>
      </c>
      <c r="G60" s="105">
        <f t="shared" si="7"/>
        <v>1.5234122131913976</v>
      </c>
    </row>
    <row r="61" spans="1:7" ht="12.75">
      <c r="A61" s="36" t="s">
        <v>239</v>
      </c>
      <c r="B61" s="97">
        <v>17906</v>
      </c>
      <c r="C61" s="105">
        <f t="shared" si="8"/>
        <v>19.59466853428465</v>
      </c>
      <c r="E61" s="32" t="s">
        <v>162</v>
      </c>
      <c r="F61" s="97">
        <v>586</v>
      </c>
      <c r="G61" s="112" t="s">
        <v>260</v>
      </c>
    </row>
    <row r="62" spans="1:7" ht="12.75">
      <c r="A62" s="36" t="s">
        <v>240</v>
      </c>
      <c r="B62" s="97">
        <v>102</v>
      </c>
      <c r="C62" s="105">
        <f t="shared" si="8"/>
        <v>0.11161935610951829</v>
      </c>
      <c r="E62" s="32"/>
      <c r="F62" s="97" t="s">
        <v>249</v>
      </c>
      <c r="G62" s="105" t="s">
        <v>249</v>
      </c>
    </row>
    <row r="63" spans="1:7" ht="12.75">
      <c r="A63" s="36" t="s">
        <v>241</v>
      </c>
      <c r="B63" s="97">
        <v>9</v>
      </c>
      <c r="C63" s="105">
        <f t="shared" si="8"/>
        <v>0.00984876671554573</v>
      </c>
      <c r="E63" s="42" t="s">
        <v>242</v>
      </c>
      <c r="F63" s="97" t="s">
        <v>249</v>
      </c>
      <c r="G63" s="105" t="s">
        <v>249</v>
      </c>
    </row>
    <row r="64" spans="1:7" ht="12.75">
      <c r="A64" s="36" t="s">
        <v>243</v>
      </c>
      <c r="B64" s="97">
        <v>85</v>
      </c>
      <c r="C64" s="105">
        <f t="shared" si="8"/>
        <v>0.09301613009126525</v>
      </c>
      <c r="E64" s="42" t="s">
        <v>244</v>
      </c>
      <c r="F64" s="97" t="s">
        <v>249</v>
      </c>
      <c r="G64" s="105" t="s">
        <v>249</v>
      </c>
    </row>
    <row r="65" spans="1:7" ht="12.75">
      <c r="A65" s="36" t="s">
        <v>245</v>
      </c>
      <c r="B65" s="97">
        <v>1213</v>
      </c>
      <c r="C65" s="105">
        <f t="shared" si="8"/>
        <v>1.327394891772997</v>
      </c>
      <c r="E65" s="32" t="s">
        <v>207</v>
      </c>
      <c r="F65" s="97">
        <v>13992</v>
      </c>
      <c r="G65" s="105">
        <f aca="true" t="shared" si="9" ref="G65:G71">(F65/F$51)*100</f>
        <v>20.128029921599655</v>
      </c>
    </row>
    <row r="66" spans="1:7" ht="12.75">
      <c r="A66" s="36" t="s">
        <v>246</v>
      </c>
      <c r="B66" s="97">
        <v>1088</v>
      </c>
      <c r="C66" s="105">
        <f t="shared" si="8"/>
        <v>1.1906064651681951</v>
      </c>
      <c r="E66" s="32" t="s">
        <v>209</v>
      </c>
      <c r="F66" s="97">
        <v>8093</v>
      </c>
      <c r="G66" s="105">
        <f t="shared" si="9"/>
        <v>11.642091634898941</v>
      </c>
    </row>
    <row r="67" spans="1:7" ht="12.75">
      <c r="A67" s="36"/>
      <c r="B67" s="97" t="s">
        <v>249</v>
      </c>
      <c r="C67" s="105" t="s">
        <v>249</v>
      </c>
      <c r="E67" s="32" t="s">
        <v>211</v>
      </c>
      <c r="F67" s="97">
        <v>7079</v>
      </c>
      <c r="G67" s="105">
        <f t="shared" si="9"/>
        <v>10.183413651729841</v>
      </c>
    </row>
    <row r="68" spans="1:7" ht="12.75">
      <c r="A68" s="29" t="s">
        <v>247</v>
      </c>
      <c r="B68" s="97" t="s">
        <v>249</v>
      </c>
      <c r="C68" s="105" t="s">
        <v>249</v>
      </c>
      <c r="E68" s="32" t="s">
        <v>213</v>
      </c>
      <c r="F68" s="97">
        <v>7070</v>
      </c>
      <c r="G68" s="105">
        <f t="shared" si="9"/>
        <v>10.170466805725383</v>
      </c>
    </row>
    <row r="69" spans="1:7" ht="12.75">
      <c r="A69" s="36" t="s">
        <v>248</v>
      </c>
      <c r="B69" s="97">
        <v>1280</v>
      </c>
      <c r="C69" s="105">
        <f>(B69/$B$42)*100</f>
        <v>1.4007134884331707</v>
      </c>
      <c r="E69" s="32" t="s">
        <v>215</v>
      </c>
      <c r="F69" s="97">
        <v>5215</v>
      </c>
      <c r="G69" s="105">
        <f t="shared" si="9"/>
        <v>7.501977990361793</v>
      </c>
    </row>
    <row r="70" spans="1:7" ht="12.75">
      <c r="A70" s="36" t="s">
        <v>250</v>
      </c>
      <c r="B70" s="97">
        <v>1232</v>
      </c>
      <c r="C70" s="105">
        <f>(B70/$B$42)*100</f>
        <v>1.3481867326169268</v>
      </c>
      <c r="E70" s="32" t="s">
        <v>217</v>
      </c>
      <c r="F70" s="97">
        <v>23707</v>
      </c>
      <c r="G70" s="105">
        <f t="shared" si="9"/>
        <v>34.10343091419118</v>
      </c>
    </row>
    <row r="71" spans="1:7" ht="12.75">
      <c r="A71" s="54" t="s">
        <v>251</v>
      </c>
      <c r="B71" s="103">
        <v>8115</v>
      </c>
      <c r="C71" s="115">
        <f>(B71/$B$42)*100</f>
        <v>8.880304655183734</v>
      </c>
      <c r="D71" s="41"/>
      <c r="E71" s="44" t="s">
        <v>219</v>
      </c>
      <c r="F71" s="103">
        <v>4359</v>
      </c>
      <c r="G71" s="115">
        <f t="shared" si="9"/>
        <v>6.270589081493203</v>
      </c>
    </row>
    <row r="73" spans="1:4" ht="12.75">
      <c r="A73" s="15" t="s">
        <v>293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294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2002-06-11T15:05:07Z</dcterms:modified>
  <cp:category/>
  <cp:version/>
  <cp:contentType/>
  <cp:contentStatus/>
</cp:coreProperties>
</file>