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<sst xmlns="http://schemas.openxmlformats.org/spreadsheetml/2006/main" count="676" uniqueCount="437">
  <si>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</si>
  <si>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</si>
  <si>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</si>
  <si>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</si>
  <si>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</si>
  <si>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</si>
  <si>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</si>
  <si>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</si>
  <si>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</si>
  <si>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</si>
  <si>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</si>
  <si>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</si>
  <si>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</si>
  <si>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</si>
  <si>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</si>
  <si>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</si>
  <si>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</si>
  <si>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</si>
  <si>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</si>
  <si>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</si>
  <si>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</si>
  <si>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</si>
  <si>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</si>
  <si>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</si>
  <si>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</si>
  <si>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</si>
  <si>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</si>
  <si>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</si>
  <si>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</si>
  <si>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</si>
  <si>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</si>
  <si>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</si>
  <si>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</si>
  <si>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</si>
  <si>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</si>
  <si>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</si>
  <si>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</si>
  <si>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</si>
  <si>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</si>
  <si>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</si>
  <si>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</si>
  <si>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</si>
  <si>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</si>
  <si>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</si>
  <si>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</si>
  <si>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</si>
  <si>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</si>
  <si>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</si>
  <si>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</si>
  <si>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</si>
  <si>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</si>
  <si>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</si>
  <si>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</si>
  <si>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</si>
  <si>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</si>
  <si>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</si>
  <si>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</si>
  <si>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</si>
  <si>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</si>
  <si>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</si>
  <si>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</si>
  <si>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</si>
  <si>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</si>
  <si>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</si>
  <si>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</si>
  <si>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</si>
  <si>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</si>
  <si>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</si>
  <si>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</si>
  <si>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</si>
  <si>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</si>
  <si>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</si>
  <si>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</si>
  <si>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</si>
  <si>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</si>
  <si>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</si>
  <si>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</si>
  <si>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</si>
  <si>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</si>
  <si>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</si>
  <si>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</si>
  <si>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</si>
  <si>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</si>
  <si>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</si>
  <si>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</si>
  <si>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</si>
  <si>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</si>
  <si>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</si>
  <si>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</si>
  <si>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</si>
  <si>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</si>
  <si>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</si>
  <si>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</si>
  <si>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</si>
  <si>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</si>
  <si>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</si>
  <si>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</si>
  <si>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</si>
  <si>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</si>
  <si>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</si>
  <si>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</si>
  <si>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</si>
  <si>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</si>
  <si>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</si>
  <si>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</si>
  <si>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</si>
  <si>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</si>
  <si>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</si>
  <si>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</si>
  <si>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</si>
  <si>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</si>
  <si>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</si>
  <si>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</si>
  <si>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</si>
  <si>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</si>
  <si>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</si>
  <si>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</si>
  <si>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</si>
  <si>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</si>
  <si>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</si>
  <si>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</si>
  <si>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</si>
  <si>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</si>
  <si>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</si>
  <si>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</si>
  <si>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</si>
  <si>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</si>
  <si>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</si>
  <si>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</si>
  <si>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</si>
  <si>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</si>
  <si>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</si>
  <si>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</si>
  <si>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</si>
  <si>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</si>
  <si>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</si>
  <si>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</si>
  <si>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</si>
  <si>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</si>
  <si>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</si>
  <si>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</si>
  <si>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</si>
  <si>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</si>
  <si>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</si>
  <si>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</si>
  <si>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</si>
  <si>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</si>
  <si>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</si>
  <si>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</si>
  <si>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</si>
  <si>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</si>
  <si>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</si>
  <si>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</si>
  <si>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</si>
  <si>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</si>
  <si>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</si>
  <si>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</si>
  <si>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</si>
  <si>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</si>
  <si>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</si>
  <si>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</si>
  <si>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</si>
  <si>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</si>
  <si>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</si>
  <si>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</si>
  <si>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</si>
  <si>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</si>
  <si>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</si>
  <si>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</si>
  <si>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</si>
  <si>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</si>
  <si>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</si>
  <si>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</si>
  <si>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</si>
  <si>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</si>
  <si>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</si>
  <si>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</si>
  <si>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</si>
  <si>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</si>
  <si>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</si>
  <si>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</si>
  <si>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</si>
  <si>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</si>
  <si>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</si>
  <si>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</si>
  <si>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</si>
  <si>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</si>
  <si>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</si>
  <si>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</si>
  <si>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</si>
  <si>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</si>
  <si>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</si>
  <si>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</si>
  <si>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</si>
  <si>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</si>
  <si>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</si>
  <si>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Nutley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</si>
  <si>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</si>
  <si>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</si>
  <si>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</si>
  <si>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</si>
  <si>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</si>
  <si>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</si>
  <si>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</si>
  <si>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</si>
  <si>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</si>
  <si>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</si>
  <si>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</si>
  <si>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</si>
  <si>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</si>
  <si>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</si>
  <si>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</si>
  <si>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</si>
  <si>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</si>
  <si>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</si>
  <si>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</si>
  <si>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</si>
  <si>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</si>
  <si>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</si>
  <si>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</si>
  <si>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</si>
  <si>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</si>
  <si>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</si>
  <si>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</si>
  <si>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</si>
  <si>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</si>
  <si>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</si>
  <si>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</si>
  <si>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</si>
  <si>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</si>
  <si>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</si>
  <si>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</si>
  <si>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</si>
  <si>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</si>
  <si>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</si>
  <si>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</si>
  <si>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</si>
  <si>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</si>
  <si>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</si>
  <si>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</si>
  <si>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</si>
  <si>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</si>
  <si>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</si>
  <si>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</si>
  <si>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</si>
  <si>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</si>
  <si>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</si>
  <si>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</si>
  <si>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</si>
  <si>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</si>
  <si>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</si>
  <si>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</si>
  <si>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</si>
  <si>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</si>
  <si>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</si>
  <si>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</si>
  <si>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</si>
  <si>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</si>
  <si>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</si>
  <si>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</si>
  <si>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</si>
  <si>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</si>
  <si>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</si>
  <si>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</si>
  <si>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</si>
  <si>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</si>
  <si>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</si>
  <si>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</si>
  <si>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</si>
  <si>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</si>
  <si>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</si>
  <si>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</si>
  <si>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</si>
  <si>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</si>
  <si>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</si>
  <si>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</si>
  <si>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</si>
  <si>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</si>
  <si>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</si>
  <si>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</si>
  <si>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</si>
  <si>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</si>
  <si>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</si>
  <si>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</si>
  <si>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</si>
  <si>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</si>
  <si>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</si>
  <si>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</si>
  <si>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</si>
  <si>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</si>
  <si>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</si>
  <si>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</si>
  <si>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</si>
  <si>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</si>
  <si>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</si>
  <si>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</si>
  <si>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</si>
  <si>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</si>
  <si>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</si>
  <si>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</si>
  <si>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</si>
  <si>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</si>
  <si>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</si>
  <si>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Nutley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</si>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</sst>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303</v>
      </c>
    </row>
    <row r="2" ht="12.75">
      <c r="A2" s="122"/>
    </row>
    <row r="3" ht="13.5" thickBot="1">
      <c r="A3" s="123" t="s">
        <v>197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53</v>
      </c>
      <c r="B5" s="131" t="s">
        <v>54</v>
      </c>
      <c r="C5" s="132" t="s">
        <v>55</v>
      </c>
      <c r="D5" s="133"/>
      <c r="E5" s="133" t="s">
        <v>53</v>
      </c>
      <c r="F5" s="131" t="s">
        <v>54</v>
      </c>
      <c r="G5" s="134" t="s">
        <v>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198</v>
      </c>
      <c r="B7" s="141">
        <v>27362</v>
      </c>
      <c r="C7" s="142">
        <f>(B7/$B$7)*100</f>
        <v>100</v>
      </c>
      <c r="D7" s="143"/>
      <c r="E7" s="144" t="s">
        <v>199</v>
      </c>
      <c r="F7" s="145"/>
      <c r="G7" s="146"/>
    </row>
    <row r="8" spans="1:7" ht="12.75">
      <c r="A8" s="140" t="s">
        <v>200</v>
      </c>
      <c r="B8" s="147"/>
      <c r="C8" s="142"/>
      <c r="D8" s="143"/>
      <c r="E8" s="143" t="s">
        <v>198</v>
      </c>
      <c r="F8" s="141">
        <v>27362</v>
      </c>
      <c r="G8" s="148">
        <f aca="true" t="shared" si="0" ref="G8:G15">F8*100/F$8</f>
        <v>100</v>
      </c>
    </row>
    <row r="9" spans="1:7" ht="12.75">
      <c r="A9" s="149" t="s">
        <v>201</v>
      </c>
      <c r="B9" s="150">
        <v>12912</v>
      </c>
      <c r="C9" s="151">
        <f>(B9/$B$7)*100</f>
        <v>47.189532928879466</v>
      </c>
      <c r="D9" s="152"/>
      <c r="E9" s="152" t="s">
        <v>202</v>
      </c>
      <c r="F9" s="150">
        <v>1830</v>
      </c>
      <c r="G9" s="153">
        <f t="shared" si="0"/>
        <v>6.688107594474088</v>
      </c>
    </row>
    <row r="10" spans="1:7" ht="12.75">
      <c r="A10" s="149" t="s">
        <v>203</v>
      </c>
      <c r="B10" s="150">
        <v>14450</v>
      </c>
      <c r="C10" s="151">
        <f>(B10/$B$7)*100</f>
        <v>52.810467071120534</v>
      </c>
      <c r="D10" s="152"/>
      <c r="E10" s="152" t="s">
        <v>204</v>
      </c>
      <c r="F10" s="150">
        <v>72</v>
      </c>
      <c r="G10" s="153">
        <f t="shared" si="0"/>
        <v>0.2631386594547182</v>
      </c>
    </row>
    <row r="11" spans="1:7" ht="12.75">
      <c r="A11" s="149"/>
      <c r="B11" s="150"/>
      <c r="C11" s="151"/>
      <c r="D11" s="152"/>
      <c r="E11" s="152" t="s">
        <v>205</v>
      </c>
      <c r="F11" s="150">
        <v>585</v>
      </c>
      <c r="G11" s="153">
        <f t="shared" si="0"/>
        <v>2.1380016080695854</v>
      </c>
    </row>
    <row r="12" spans="1:7" ht="12.75">
      <c r="A12" s="149" t="s">
        <v>206</v>
      </c>
      <c r="B12" s="150">
        <v>1510</v>
      </c>
      <c r="C12" s="151">
        <f aca="true" t="shared" si="1" ref="C12:C24">B12*100/B$7</f>
        <v>5.518602441342007</v>
      </c>
      <c r="D12" s="152"/>
      <c r="E12" s="152" t="s">
        <v>207</v>
      </c>
      <c r="F12" s="150">
        <v>178</v>
      </c>
      <c r="G12" s="153">
        <f t="shared" si="0"/>
        <v>0.65053724142972</v>
      </c>
    </row>
    <row r="13" spans="1:7" ht="12.75">
      <c r="A13" s="149" t="s">
        <v>208</v>
      </c>
      <c r="B13" s="150">
        <v>1693</v>
      </c>
      <c r="C13" s="151">
        <f t="shared" si="1"/>
        <v>6.187413200789416</v>
      </c>
      <c r="D13" s="152"/>
      <c r="E13" s="152" t="s">
        <v>209</v>
      </c>
      <c r="F13" s="150">
        <v>995</v>
      </c>
      <c r="G13" s="153">
        <f t="shared" si="0"/>
        <v>3.636430085520064</v>
      </c>
    </row>
    <row r="14" spans="1:7" ht="12.75">
      <c r="A14" s="149" t="s">
        <v>210</v>
      </c>
      <c r="B14" s="150">
        <v>1826</v>
      </c>
      <c r="C14" s="151">
        <f t="shared" si="1"/>
        <v>6.673488780059937</v>
      </c>
      <c r="D14" s="152"/>
      <c r="E14" s="152" t="s">
        <v>211</v>
      </c>
      <c r="F14" s="150">
        <v>25532</v>
      </c>
      <c r="G14" s="153">
        <f t="shared" si="0"/>
        <v>93.31189240552591</v>
      </c>
    </row>
    <row r="15" spans="1:7" ht="12.75">
      <c r="A15" s="149" t="s">
        <v>212</v>
      </c>
      <c r="B15" s="150">
        <v>1413</v>
      </c>
      <c r="C15" s="151">
        <f t="shared" si="1"/>
        <v>5.164096191798845</v>
      </c>
      <c r="D15" s="152"/>
      <c r="E15" s="152" t="s">
        <v>213</v>
      </c>
      <c r="F15" s="150">
        <v>22795</v>
      </c>
      <c r="G15" s="153">
        <f t="shared" si="0"/>
        <v>83.30896864264308</v>
      </c>
    </row>
    <row r="16" spans="1:7" ht="12.75">
      <c r="A16" s="149" t="s">
        <v>214</v>
      </c>
      <c r="B16" s="150">
        <v>1281</v>
      </c>
      <c r="C16" s="151">
        <f t="shared" si="1"/>
        <v>4.681675316131861</v>
      </c>
      <c r="D16" s="152"/>
      <c r="E16" s="152"/>
      <c r="F16" s="145"/>
      <c r="G16" s="146"/>
    </row>
    <row r="17" spans="1:7" ht="12.75">
      <c r="A17" s="149" t="s">
        <v>215</v>
      </c>
      <c r="B17" s="150">
        <v>3944</v>
      </c>
      <c r="C17" s="151">
        <f t="shared" si="1"/>
        <v>14.414151012352898</v>
      </c>
      <c r="D17" s="152"/>
      <c r="E17" s="143" t="s">
        <v>216</v>
      </c>
      <c r="F17" s="145"/>
      <c r="G17" s="146"/>
    </row>
    <row r="18" spans="1:7" ht="12.75">
      <c r="A18" s="149" t="s">
        <v>217</v>
      </c>
      <c r="B18" s="150">
        <v>4693</v>
      </c>
      <c r="C18" s="151">
        <f t="shared" si="1"/>
        <v>17.151524011402675</v>
      </c>
      <c r="D18" s="152"/>
      <c r="E18" s="143" t="s">
        <v>218</v>
      </c>
      <c r="F18" s="141">
        <v>27362</v>
      </c>
      <c r="G18" s="148">
        <v>100</v>
      </c>
    </row>
    <row r="19" spans="1:7" ht="12.75">
      <c r="A19" s="149" t="s">
        <v>219</v>
      </c>
      <c r="B19" s="150">
        <v>4063</v>
      </c>
      <c r="C19" s="151">
        <f t="shared" si="1"/>
        <v>14.84906074117389</v>
      </c>
      <c r="D19" s="152"/>
      <c r="E19" s="152" t="s">
        <v>220</v>
      </c>
      <c r="F19" s="150">
        <v>27333</v>
      </c>
      <c r="G19" s="153">
        <f aca="true" t="shared" si="2" ref="G19:G30">F19*100/F$18</f>
        <v>99.8940135954974</v>
      </c>
    </row>
    <row r="20" spans="1:7" ht="12.75">
      <c r="A20" s="149" t="s">
        <v>221</v>
      </c>
      <c r="B20" s="150">
        <v>1408</v>
      </c>
      <c r="C20" s="151">
        <f t="shared" si="1"/>
        <v>5.145822673781156</v>
      </c>
      <c r="D20" s="152"/>
      <c r="E20" s="152" t="s">
        <v>222</v>
      </c>
      <c r="F20" s="150">
        <v>10884</v>
      </c>
      <c r="G20" s="153">
        <f t="shared" si="2"/>
        <v>39.777794020904906</v>
      </c>
    </row>
    <row r="21" spans="1:7" ht="12.75">
      <c r="A21" s="149" t="s">
        <v>223</v>
      </c>
      <c r="B21" s="150">
        <v>1129</v>
      </c>
      <c r="C21" s="151">
        <f t="shared" si="1"/>
        <v>4.126160368394123</v>
      </c>
      <c r="D21" s="152"/>
      <c r="E21" s="152" t="s">
        <v>224</v>
      </c>
      <c r="F21" s="150">
        <v>5882</v>
      </c>
      <c r="G21" s="153">
        <f t="shared" si="2"/>
        <v>21.496966596009063</v>
      </c>
    </row>
    <row r="22" spans="1:7" ht="12.75">
      <c r="A22" s="149" t="s">
        <v>225</v>
      </c>
      <c r="B22" s="150">
        <v>2190</v>
      </c>
      <c r="C22" s="151">
        <f t="shared" si="1"/>
        <v>8.003800891747678</v>
      </c>
      <c r="D22" s="152"/>
      <c r="E22" s="152" t="s">
        <v>226</v>
      </c>
      <c r="F22" s="150">
        <v>8225</v>
      </c>
      <c r="G22" s="153">
        <f t="shared" si="2"/>
        <v>30.059937139098018</v>
      </c>
    </row>
    <row r="23" spans="1:7" ht="12.75">
      <c r="A23" s="149" t="s">
        <v>227</v>
      </c>
      <c r="B23" s="150">
        <v>1736</v>
      </c>
      <c r="C23" s="151">
        <f t="shared" si="1"/>
        <v>6.344565455741539</v>
      </c>
      <c r="D23" s="152"/>
      <c r="E23" s="152" t="s">
        <v>228</v>
      </c>
      <c r="F23" s="150">
        <v>5617</v>
      </c>
      <c r="G23" s="153">
        <f t="shared" si="2"/>
        <v>20.52847014107156</v>
      </c>
    </row>
    <row r="24" spans="1:7" ht="12.75">
      <c r="A24" s="149" t="s">
        <v>229</v>
      </c>
      <c r="B24" s="150">
        <v>476</v>
      </c>
      <c r="C24" s="151">
        <f t="shared" si="1"/>
        <v>1.7396389152839704</v>
      </c>
      <c r="D24" s="152"/>
      <c r="E24" s="152" t="s">
        <v>230</v>
      </c>
      <c r="F24" s="150">
        <v>1471</v>
      </c>
      <c r="G24" s="153">
        <f t="shared" si="2"/>
        <v>5.376069000804034</v>
      </c>
    </row>
    <row r="25" spans="1:7" ht="12.75">
      <c r="A25" s="149"/>
      <c r="B25" s="145"/>
      <c r="C25" s="154"/>
      <c r="D25" s="152"/>
      <c r="E25" s="152" t="s">
        <v>231</v>
      </c>
      <c r="F25" s="150">
        <v>313</v>
      </c>
      <c r="G25" s="153">
        <f t="shared" si="2"/>
        <v>1.1439222279073167</v>
      </c>
    </row>
    <row r="26" spans="1:7" ht="12.75">
      <c r="A26" s="149" t="s">
        <v>232</v>
      </c>
      <c r="B26" s="155">
        <v>39.3</v>
      </c>
      <c r="C26" s="156" t="s">
        <v>61</v>
      </c>
      <c r="D26" s="152"/>
      <c r="E26" s="157" t="s">
        <v>233</v>
      </c>
      <c r="F26" s="150">
        <v>871</v>
      </c>
      <c r="G26" s="153">
        <f t="shared" si="2"/>
        <v>3.183246838681383</v>
      </c>
    </row>
    <row r="27" spans="1:7" ht="12.75">
      <c r="A27" s="149"/>
      <c r="B27" s="145"/>
      <c r="C27" s="154"/>
      <c r="D27" s="152"/>
      <c r="E27" s="158" t="s">
        <v>234</v>
      </c>
      <c r="F27" s="150">
        <v>383</v>
      </c>
      <c r="G27" s="153">
        <f t="shared" si="2"/>
        <v>1.3997514801549595</v>
      </c>
    </row>
    <row r="28" spans="1:7" ht="12.75">
      <c r="A28" s="149" t="s">
        <v>62</v>
      </c>
      <c r="B28" s="150">
        <v>21396</v>
      </c>
      <c r="C28" s="151">
        <f aca="true" t="shared" si="3" ref="C28:C35">B28*100/B$7</f>
        <v>78.19603830129377</v>
      </c>
      <c r="D28" s="152"/>
      <c r="E28" s="152" t="s">
        <v>235</v>
      </c>
      <c r="F28" s="150">
        <v>29</v>
      </c>
      <c r="G28" s="153">
        <f t="shared" si="2"/>
        <v>0.10598640450259483</v>
      </c>
    </row>
    <row r="29" spans="1:7" ht="12.75">
      <c r="A29" s="149" t="s">
        <v>236</v>
      </c>
      <c r="B29" s="150">
        <v>9830</v>
      </c>
      <c r="C29" s="151">
        <f t="shared" si="3"/>
        <v>35.92573642277611</v>
      </c>
      <c r="D29" s="152"/>
      <c r="E29" s="152" t="s">
        <v>237</v>
      </c>
      <c r="F29" s="150">
        <v>0</v>
      </c>
      <c r="G29" s="153">
        <f t="shared" si="2"/>
        <v>0</v>
      </c>
    </row>
    <row r="30" spans="1:7" ht="12.75">
      <c r="A30" s="149" t="s">
        <v>238</v>
      </c>
      <c r="B30" s="150">
        <v>11566</v>
      </c>
      <c r="C30" s="151">
        <f t="shared" si="3"/>
        <v>42.27030187851765</v>
      </c>
      <c r="D30" s="152"/>
      <c r="E30" s="152" t="s">
        <v>239</v>
      </c>
      <c r="F30" s="150">
        <v>29</v>
      </c>
      <c r="G30" s="153">
        <f t="shared" si="2"/>
        <v>0.10598640450259483</v>
      </c>
    </row>
    <row r="31" spans="1:7" ht="12.75">
      <c r="A31" s="149" t="s">
        <v>240</v>
      </c>
      <c r="B31" s="150">
        <v>20686</v>
      </c>
      <c r="C31" s="151">
        <f t="shared" si="3"/>
        <v>75.60119874278196</v>
      </c>
      <c r="D31" s="152"/>
      <c r="E31" s="152"/>
      <c r="F31" s="145"/>
      <c r="G31" s="146"/>
    </row>
    <row r="32" spans="1:7" ht="12.75">
      <c r="A32" s="149" t="s">
        <v>241</v>
      </c>
      <c r="B32" s="150">
        <v>5062</v>
      </c>
      <c r="C32" s="151">
        <f t="shared" si="3"/>
        <v>18.500109641108107</v>
      </c>
      <c r="D32" s="152"/>
      <c r="E32" s="143" t="s">
        <v>242</v>
      </c>
      <c r="F32" s="147"/>
      <c r="G32" s="159"/>
    </row>
    <row r="33" spans="1:7" ht="12.75">
      <c r="A33" s="149" t="s">
        <v>243</v>
      </c>
      <c r="B33" s="150">
        <v>4402</v>
      </c>
      <c r="C33" s="151">
        <f t="shared" si="3"/>
        <v>16.08800526277319</v>
      </c>
      <c r="D33" s="152"/>
      <c r="E33" s="143" t="s">
        <v>244</v>
      </c>
      <c r="F33" s="141">
        <v>10884</v>
      </c>
      <c r="G33" s="148">
        <v>100</v>
      </c>
    </row>
    <row r="34" spans="1:7" ht="12.75">
      <c r="A34" s="149" t="s">
        <v>236</v>
      </c>
      <c r="B34" s="150">
        <v>1734</v>
      </c>
      <c r="C34" s="151">
        <f t="shared" si="3"/>
        <v>6.337256048534464</v>
      </c>
      <c r="D34" s="152"/>
      <c r="E34" s="152" t="s">
        <v>245</v>
      </c>
      <c r="F34" s="150">
        <v>7371</v>
      </c>
      <c r="G34" s="153">
        <f aca="true" t="shared" si="4" ref="G34:G42">F34*100/F$33</f>
        <v>67.72326350606394</v>
      </c>
    </row>
    <row r="35" spans="1:7" ht="12.75">
      <c r="A35" s="149" t="s">
        <v>238</v>
      </c>
      <c r="B35" s="150">
        <v>2668</v>
      </c>
      <c r="C35" s="151">
        <f t="shared" si="3"/>
        <v>9.750749214238725</v>
      </c>
      <c r="D35" s="152"/>
      <c r="E35" s="152" t="s">
        <v>246</v>
      </c>
      <c r="F35" s="150">
        <v>3194</v>
      </c>
      <c r="G35" s="153">
        <f t="shared" si="4"/>
        <v>29.345828739434033</v>
      </c>
    </row>
    <row r="36" spans="1:7" ht="12.75">
      <c r="A36" s="149"/>
      <c r="B36" s="145"/>
      <c r="C36" s="154"/>
      <c r="D36" s="152"/>
      <c r="E36" s="152" t="s">
        <v>247</v>
      </c>
      <c r="F36" s="150">
        <v>5882</v>
      </c>
      <c r="G36" s="153">
        <f t="shared" si="4"/>
        <v>54.04263138552003</v>
      </c>
    </row>
    <row r="37" spans="1:7" ht="12.75">
      <c r="A37" s="160" t="s">
        <v>248</v>
      </c>
      <c r="B37" s="145"/>
      <c r="C37" s="154"/>
      <c r="D37" s="152"/>
      <c r="E37" s="152" t="s">
        <v>246</v>
      </c>
      <c r="F37" s="150">
        <v>2650</v>
      </c>
      <c r="G37" s="153">
        <f t="shared" si="4"/>
        <v>24.34766629915472</v>
      </c>
    </row>
    <row r="38" spans="1:7" ht="12.75">
      <c r="A38" s="161" t="s">
        <v>249</v>
      </c>
      <c r="B38" s="150">
        <v>27023</v>
      </c>
      <c r="C38" s="151">
        <f aca="true" t="shared" si="5" ref="C38:C54">B38*100/B$7</f>
        <v>98.7610554784007</v>
      </c>
      <c r="D38" s="152"/>
      <c r="E38" s="152" t="s">
        <v>250</v>
      </c>
      <c r="F38" s="150">
        <v>1143</v>
      </c>
      <c r="G38" s="153">
        <f t="shared" si="4"/>
        <v>10.501653803748622</v>
      </c>
    </row>
    <row r="39" spans="1:7" ht="12.75">
      <c r="A39" s="149" t="s">
        <v>251</v>
      </c>
      <c r="B39" s="150">
        <v>24064</v>
      </c>
      <c r="C39" s="151">
        <f t="shared" si="5"/>
        <v>87.94678751553249</v>
      </c>
      <c r="D39" s="152"/>
      <c r="E39" s="152" t="s">
        <v>246</v>
      </c>
      <c r="F39" s="150">
        <v>445</v>
      </c>
      <c r="G39" s="153">
        <f t="shared" si="4"/>
        <v>4.088570378537303</v>
      </c>
    </row>
    <row r="40" spans="1:7" ht="12.75">
      <c r="A40" s="149" t="s">
        <v>252</v>
      </c>
      <c r="B40" s="150">
        <v>511</v>
      </c>
      <c r="C40" s="151">
        <f t="shared" si="5"/>
        <v>1.8675535414077917</v>
      </c>
      <c r="D40" s="152"/>
      <c r="E40" s="152" t="s">
        <v>253</v>
      </c>
      <c r="F40" s="150">
        <v>3513</v>
      </c>
      <c r="G40" s="153">
        <f t="shared" si="4"/>
        <v>32.276736493936056</v>
      </c>
    </row>
    <row r="41" spans="1:7" ht="12.75">
      <c r="A41" s="149" t="s">
        <v>254</v>
      </c>
      <c r="B41" s="150">
        <v>15</v>
      </c>
      <c r="C41" s="151">
        <f t="shared" si="5"/>
        <v>0.054820554053066295</v>
      </c>
      <c r="D41" s="152"/>
      <c r="E41" s="152" t="s">
        <v>255</v>
      </c>
      <c r="F41" s="150">
        <v>3036</v>
      </c>
      <c r="G41" s="153">
        <f t="shared" si="4"/>
        <v>27.894156560088202</v>
      </c>
    </row>
    <row r="42" spans="1:7" ht="12.75">
      <c r="A42" s="149" t="s">
        <v>256</v>
      </c>
      <c r="B42" s="150">
        <v>1943</v>
      </c>
      <c r="C42" s="151">
        <f t="shared" si="5"/>
        <v>7.101089101673854</v>
      </c>
      <c r="D42" s="152"/>
      <c r="E42" s="152" t="s">
        <v>257</v>
      </c>
      <c r="F42" s="150">
        <v>1239</v>
      </c>
      <c r="G42" s="153">
        <f t="shared" si="4"/>
        <v>11.383682469680265</v>
      </c>
    </row>
    <row r="43" spans="1:7" ht="12.75">
      <c r="A43" s="149" t="s">
        <v>258</v>
      </c>
      <c r="B43" s="150">
        <v>600</v>
      </c>
      <c r="C43" s="151">
        <f t="shared" si="5"/>
        <v>2.192822162122652</v>
      </c>
      <c r="D43" s="152"/>
      <c r="E43" s="152"/>
      <c r="F43" s="145"/>
      <c r="G43" s="146"/>
    </row>
    <row r="44" spans="1:7" ht="12.75">
      <c r="A44" s="149" t="s">
        <v>259</v>
      </c>
      <c r="B44" s="150">
        <v>370</v>
      </c>
      <c r="C44" s="151">
        <f t="shared" si="5"/>
        <v>1.3522403333089685</v>
      </c>
      <c r="D44" s="152"/>
      <c r="E44" s="152" t="s">
        <v>260</v>
      </c>
      <c r="F44" s="150">
        <v>3401</v>
      </c>
      <c r="G44" s="162">
        <f>F44*100/F33</f>
        <v>31.247703050349138</v>
      </c>
    </row>
    <row r="45" spans="1:7" ht="12.75">
      <c r="A45" s="149" t="s">
        <v>261</v>
      </c>
      <c r="B45" s="150">
        <v>448</v>
      </c>
      <c r="C45" s="151">
        <f t="shared" si="5"/>
        <v>1.6373072143849134</v>
      </c>
      <c r="D45" s="152"/>
      <c r="E45" s="152" t="s">
        <v>262</v>
      </c>
      <c r="F45" s="150">
        <v>3261</v>
      </c>
      <c r="G45" s="162">
        <f>F45*100/F33</f>
        <v>29.96141124586549</v>
      </c>
    </row>
    <row r="46" spans="1:7" ht="12.75">
      <c r="A46" s="149" t="s">
        <v>263</v>
      </c>
      <c r="B46" s="150">
        <v>75</v>
      </c>
      <c r="C46" s="151">
        <f t="shared" si="5"/>
        <v>0.2741027702653315</v>
      </c>
      <c r="D46" s="152"/>
      <c r="E46" s="152"/>
      <c r="F46" s="145"/>
      <c r="G46" s="146"/>
    </row>
    <row r="47" spans="1:7" ht="12.75">
      <c r="A47" s="149" t="s">
        <v>264</v>
      </c>
      <c r="B47" s="150">
        <v>201</v>
      </c>
      <c r="C47" s="151">
        <f t="shared" si="5"/>
        <v>0.7345954243110884</v>
      </c>
      <c r="D47" s="152"/>
      <c r="E47" s="152" t="s">
        <v>265</v>
      </c>
      <c r="F47" s="163">
        <v>2.51</v>
      </c>
      <c r="G47" s="164" t="s">
        <v>61</v>
      </c>
    </row>
    <row r="48" spans="1:7" ht="12.75">
      <c r="A48" s="149" t="s">
        <v>266</v>
      </c>
      <c r="B48" s="150">
        <v>73</v>
      </c>
      <c r="C48" s="151">
        <f t="shared" si="5"/>
        <v>0.26679336305825596</v>
      </c>
      <c r="D48" s="152"/>
      <c r="E48" s="152" t="s">
        <v>267</v>
      </c>
      <c r="F48" s="163">
        <v>3.11</v>
      </c>
      <c r="G48" s="164" t="s">
        <v>61</v>
      </c>
    </row>
    <row r="49" spans="1:7" ht="14.25">
      <c r="A49" s="149" t="s">
        <v>268</v>
      </c>
      <c r="B49" s="150">
        <v>176</v>
      </c>
      <c r="C49" s="151">
        <f t="shared" si="5"/>
        <v>0.6432278342226445</v>
      </c>
      <c r="D49" s="152"/>
      <c r="E49" s="152"/>
      <c r="F49" s="145"/>
      <c r="G49" s="146"/>
    </row>
    <row r="50" spans="1:7" ht="12.75">
      <c r="A50" s="149" t="s">
        <v>269</v>
      </c>
      <c r="B50" s="150">
        <v>10</v>
      </c>
      <c r="C50" s="151">
        <f t="shared" si="5"/>
        <v>0.03654703603537753</v>
      </c>
      <c r="D50" s="152"/>
      <c r="E50" s="143" t="s">
        <v>270</v>
      </c>
      <c r="F50" s="147"/>
      <c r="G50" s="159"/>
    </row>
    <row r="51" spans="1:7" ht="12.75">
      <c r="A51" s="149" t="s">
        <v>271</v>
      </c>
      <c r="B51" s="150">
        <v>3</v>
      </c>
      <c r="C51" s="151">
        <f t="shared" si="5"/>
        <v>0.01096411081061326</v>
      </c>
      <c r="D51" s="152"/>
      <c r="E51" s="143" t="s">
        <v>272</v>
      </c>
      <c r="F51" s="141">
        <v>11118</v>
      </c>
      <c r="G51" s="148">
        <v>100</v>
      </c>
    </row>
    <row r="52" spans="1:7" ht="12.75">
      <c r="A52" s="149" t="s">
        <v>273</v>
      </c>
      <c r="B52" s="150">
        <v>0</v>
      </c>
      <c r="C52" s="151">
        <f t="shared" si="5"/>
        <v>0</v>
      </c>
      <c r="D52" s="152"/>
      <c r="E52" s="152" t="s">
        <v>274</v>
      </c>
      <c r="F52" s="150">
        <v>10884</v>
      </c>
      <c r="G52" s="153">
        <f>F52*100/F$51</f>
        <v>97.8953049109552</v>
      </c>
    </row>
    <row r="53" spans="1:7" ht="12.75">
      <c r="A53" s="149" t="s">
        <v>275</v>
      </c>
      <c r="B53" s="150">
        <v>4</v>
      </c>
      <c r="C53" s="151">
        <f t="shared" si="5"/>
        <v>0.014618814414151013</v>
      </c>
      <c r="D53" s="152"/>
      <c r="E53" s="152" t="s">
        <v>276</v>
      </c>
      <c r="F53" s="150">
        <v>234</v>
      </c>
      <c r="G53" s="153">
        <f>F53*100/F$51</f>
        <v>2.1046950890447924</v>
      </c>
    </row>
    <row r="54" spans="1:7" ht="14.25">
      <c r="A54" s="149" t="s">
        <v>277</v>
      </c>
      <c r="B54" s="150">
        <v>3</v>
      </c>
      <c r="C54" s="151">
        <f t="shared" si="5"/>
        <v>0.01096411081061326</v>
      </c>
      <c r="D54" s="152"/>
      <c r="E54" s="152" t="s">
        <v>278</v>
      </c>
      <c r="F54" s="150">
        <v>21</v>
      </c>
      <c r="G54" s="153">
        <f>F54*100/F$51</f>
        <v>0.18888289260658392</v>
      </c>
    </row>
    <row r="55" spans="1:7" ht="12.75">
      <c r="A55" s="149" t="s">
        <v>279</v>
      </c>
      <c r="B55" s="150">
        <v>480</v>
      </c>
      <c r="C55" s="151">
        <f>B55*100/B$7</f>
        <v>1.7542577296981214</v>
      </c>
      <c r="D55" s="152"/>
      <c r="E55" s="152"/>
      <c r="F55" s="145"/>
      <c r="G55" s="146"/>
    </row>
    <row r="56" spans="1:7" ht="12.75">
      <c r="A56" s="149" t="s">
        <v>280</v>
      </c>
      <c r="B56" s="165">
        <v>339</v>
      </c>
      <c r="C56" s="166">
        <f>B56*100/B$7</f>
        <v>1.2389445215992982</v>
      </c>
      <c r="D56" s="152"/>
      <c r="E56" s="152" t="s">
        <v>281</v>
      </c>
      <c r="F56" s="167">
        <v>0.5</v>
      </c>
      <c r="G56" s="164" t="s">
        <v>61</v>
      </c>
    </row>
    <row r="57" spans="1:7" ht="12.75">
      <c r="A57" s="149"/>
      <c r="B57" s="165"/>
      <c r="C57" s="166"/>
      <c r="D57" s="152"/>
      <c r="E57" s="152" t="s">
        <v>282</v>
      </c>
      <c r="F57" s="167">
        <v>2</v>
      </c>
      <c r="G57" s="164" t="s">
        <v>61</v>
      </c>
    </row>
    <row r="58" spans="1:7" ht="12.75">
      <c r="A58" s="168" t="s">
        <v>283</v>
      </c>
      <c r="B58" s="165"/>
      <c r="C58" s="166"/>
      <c r="D58" s="152"/>
      <c r="E58" s="152"/>
      <c r="F58" s="145"/>
      <c r="G58" s="146"/>
    </row>
    <row r="59" spans="1:7" ht="14.25">
      <c r="A59" s="169" t="s">
        <v>284</v>
      </c>
      <c r="B59" s="165"/>
      <c r="C59" s="166"/>
      <c r="D59" s="152"/>
      <c r="E59" s="143" t="s">
        <v>285</v>
      </c>
      <c r="F59" s="147"/>
      <c r="G59" s="159"/>
    </row>
    <row r="60" spans="1:7" ht="12.75">
      <c r="A60" s="149" t="s">
        <v>286</v>
      </c>
      <c r="B60" s="165">
        <v>24350</v>
      </c>
      <c r="C60" s="166">
        <f>B60*100/B7</f>
        <v>88.99203274614429</v>
      </c>
      <c r="D60" s="152"/>
      <c r="E60" s="143" t="s">
        <v>287</v>
      </c>
      <c r="F60" s="141">
        <v>10884</v>
      </c>
      <c r="G60" s="148">
        <v>100</v>
      </c>
    </row>
    <row r="61" spans="1:7" ht="12.75">
      <c r="A61" s="149" t="s">
        <v>288</v>
      </c>
      <c r="B61" s="165">
        <v>559</v>
      </c>
      <c r="C61" s="166">
        <f>B61*100/B7</f>
        <v>2.042979314377604</v>
      </c>
      <c r="D61" s="152"/>
      <c r="E61" s="152" t="s">
        <v>289</v>
      </c>
      <c r="F61" s="170">
        <v>7276</v>
      </c>
      <c r="G61" s="153">
        <f>F61*100/F$60</f>
        <v>66.85042263873576</v>
      </c>
    </row>
    <row r="62" spans="1:7" ht="12.75">
      <c r="A62" s="149" t="s">
        <v>290</v>
      </c>
      <c r="B62" s="165">
        <v>63</v>
      </c>
      <c r="C62" s="166">
        <f>B62*100/B7</f>
        <v>0.23024632702287845</v>
      </c>
      <c r="D62" s="152"/>
      <c r="E62" s="152" t="s">
        <v>291</v>
      </c>
      <c r="F62" s="170">
        <v>3608</v>
      </c>
      <c r="G62" s="153">
        <f>F62*100/F$60</f>
        <v>33.14957736126424</v>
      </c>
    </row>
    <row r="63" spans="1:7" ht="12.75">
      <c r="A63" s="149" t="s">
        <v>292</v>
      </c>
      <c r="B63" s="165">
        <v>2061</v>
      </c>
      <c r="C63" s="166">
        <f>B63*100/B7</f>
        <v>7.532344126891309</v>
      </c>
      <c r="D63" s="152"/>
      <c r="E63" s="152"/>
      <c r="F63" s="145"/>
      <c r="G63" s="146"/>
    </row>
    <row r="64" spans="1:7" ht="12.75">
      <c r="A64" s="149" t="s">
        <v>293</v>
      </c>
      <c r="B64" s="165">
        <v>18</v>
      </c>
      <c r="C64" s="166">
        <f>B64*100/B7</f>
        <v>0.06578466486367955</v>
      </c>
      <c r="D64" s="152"/>
      <c r="E64" s="152" t="s">
        <v>294</v>
      </c>
      <c r="F64" s="163">
        <v>2.8</v>
      </c>
      <c r="G64" s="164" t="s">
        <v>61</v>
      </c>
    </row>
    <row r="65" spans="1:7" ht="13.5" thickBot="1">
      <c r="A65" s="171" t="s">
        <v>295</v>
      </c>
      <c r="B65" s="172">
        <v>660</v>
      </c>
      <c r="C65" s="173">
        <f>B65*100/B7</f>
        <v>2.412104378334917</v>
      </c>
      <c r="D65" s="174"/>
      <c r="E65" s="174" t="s">
        <v>296</v>
      </c>
      <c r="F65" s="175">
        <v>1.94</v>
      </c>
      <c r="G65" s="176" t="s">
        <v>61</v>
      </c>
    </row>
    <row r="66" ht="13.5" thickTop="1"/>
    <row r="67" ht="12.75">
      <c r="A67" s="123" t="s">
        <v>297</v>
      </c>
    </row>
    <row r="68" ht="12.75">
      <c r="A68" s="123" t="s">
        <v>298</v>
      </c>
    </row>
    <row r="69" ht="12.75">
      <c r="A69" s="123" t="s">
        <v>299</v>
      </c>
    </row>
    <row r="70" ht="12.75">
      <c r="A70" s="123" t="s">
        <v>300</v>
      </c>
    </row>
    <row r="71" ht="12.75">
      <c r="A71" s="123" t="s">
        <v>301</v>
      </c>
    </row>
    <row r="73" ht="12.75">
      <c r="A73" s="123" t="s">
        <v>402</v>
      </c>
    </row>
    <row r="74" ht="12.75">
      <c r="A74" s="123" t="s">
        <v>302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27362</v>
      </c>
      <c r="G9" s="33">
        <f>(F9/$F$9)*100</f>
        <v>100</v>
      </c>
    </row>
    <row r="10" spans="1:7" ht="12.75">
      <c r="A10" s="29" t="s">
        <v>69</v>
      </c>
      <c r="B10" s="93">
        <v>6608</v>
      </c>
      <c r="C10" s="33">
        <f aca="true" t="shared" si="0" ref="C10:C15">(B10/$B$10)*100</f>
        <v>100</v>
      </c>
      <c r="E10" s="34" t="s">
        <v>70</v>
      </c>
      <c r="F10" s="97">
        <v>23350</v>
      </c>
      <c r="G10" s="84">
        <f aca="true" t="shared" si="1" ref="G10:G16">(F10/$F$9)*100</f>
        <v>85.33732914260654</v>
      </c>
    </row>
    <row r="11" spans="1:8" ht="12.75">
      <c r="A11" s="36" t="s">
        <v>71</v>
      </c>
      <c r="B11" s="98">
        <v>488</v>
      </c>
      <c r="C11" s="35">
        <f t="shared" si="0"/>
        <v>7.384987893462469</v>
      </c>
      <c r="E11" s="34" t="s">
        <v>72</v>
      </c>
      <c r="F11" s="97">
        <v>23078</v>
      </c>
      <c r="G11" s="84">
        <f t="shared" si="1"/>
        <v>84.34324976244426</v>
      </c>
      <c r="H11" s="15" t="s">
        <v>50</v>
      </c>
    </row>
    <row r="12" spans="1:8" ht="12.75">
      <c r="A12" s="36" t="s">
        <v>73</v>
      </c>
      <c r="B12" s="98">
        <v>342</v>
      </c>
      <c r="C12" s="35">
        <f t="shared" si="0"/>
        <v>5.175544794188862</v>
      </c>
      <c r="E12" s="34" t="s">
        <v>74</v>
      </c>
      <c r="F12" s="97">
        <v>18948</v>
      </c>
      <c r="G12" s="84">
        <f t="shared" si="1"/>
        <v>69.24932387983334</v>
      </c>
      <c r="H12" s="15" t="s">
        <v>50</v>
      </c>
    </row>
    <row r="13" spans="1:7" ht="12.75">
      <c r="A13" s="36" t="s">
        <v>75</v>
      </c>
      <c r="B13" s="98">
        <v>2970</v>
      </c>
      <c r="C13" s="35">
        <f t="shared" si="0"/>
        <v>44.945520581113804</v>
      </c>
      <c r="E13" s="34" t="s">
        <v>76</v>
      </c>
      <c r="F13" s="97">
        <v>4130</v>
      </c>
      <c r="G13" s="84">
        <f t="shared" si="1"/>
        <v>15.09392588261092</v>
      </c>
    </row>
    <row r="14" spans="1:7" ht="12.75">
      <c r="A14" s="36" t="s">
        <v>77</v>
      </c>
      <c r="B14" s="98">
        <v>1292</v>
      </c>
      <c r="C14" s="35">
        <f t="shared" si="0"/>
        <v>19.552058111380145</v>
      </c>
      <c r="E14" s="34" t="s">
        <v>403</v>
      </c>
      <c r="F14" s="97">
        <v>272</v>
      </c>
      <c r="G14" s="84">
        <f t="shared" si="1"/>
        <v>0.9940793801622688</v>
      </c>
    </row>
    <row r="15" spans="1:7" ht="12.75">
      <c r="A15" s="36" t="s">
        <v>123</v>
      </c>
      <c r="B15" s="97">
        <v>1516</v>
      </c>
      <c r="C15" s="35">
        <f t="shared" si="0"/>
        <v>22.941888619854723</v>
      </c>
      <c r="E15" s="34" t="s">
        <v>78</v>
      </c>
      <c r="F15" s="97">
        <v>4012</v>
      </c>
      <c r="G15" s="84">
        <f t="shared" si="1"/>
        <v>14.662670857393465</v>
      </c>
    </row>
    <row r="16" spans="1:7" ht="12.75">
      <c r="A16" s="36"/>
      <c r="B16" s="93" t="s">
        <v>50</v>
      </c>
      <c r="C16" s="10"/>
      <c r="E16" s="34" t="s">
        <v>79</v>
      </c>
      <c r="F16" s="98">
        <v>1178</v>
      </c>
      <c r="G16" s="84">
        <f t="shared" si="1"/>
        <v>4.305240844967473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2427</v>
      </c>
      <c r="G17" s="84">
        <f>(F17/$F$9)*100</f>
        <v>8.869965645786127</v>
      </c>
    </row>
    <row r="18" spans="1:7" ht="12.75">
      <c r="A18" s="29" t="s">
        <v>82</v>
      </c>
      <c r="B18" s="93">
        <v>19689</v>
      </c>
      <c r="C18" s="33">
        <f>(B18/$B$18)*100</f>
        <v>100</v>
      </c>
      <c r="E18" s="34" t="s">
        <v>83</v>
      </c>
      <c r="F18" s="97">
        <v>1585</v>
      </c>
      <c r="G18" s="84">
        <f>(F18/$F$9)*100</f>
        <v>5.7927052116073385</v>
      </c>
    </row>
    <row r="19" spans="1:7" ht="12.75">
      <c r="A19" s="36" t="s">
        <v>84</v>
      </c>
      <c r="B19" s="97">
        <v>867</v>
      </c>
      <c r="C19" s="84">
        <f aca="true" t="shared" si="2" ref="C19:C25">(B19/$B$18)*100</f>
        <v>4.40347402102697</v>
      </c>
      <c r="E19" s="34"/>
      <c r="F19" s="97" t="s">
        <v>50</v>
      </c>
      <c r="G19" s="84"/>
    </row>
    <row r="20" spans="1:7" ht="12.75">
      <c r="A20" s="36" t="s">
        <v>85</v>
      </c>
      <c r="B20" s="97">
        <v>1786</v>
      </c>
      <c r="C20" s="84">
        <f t="shared" si="2"/>
        <v>9.071054903753364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6194</v>
      </c>
      <c r="C21" s="84">
        <f t="shared" si="2"/>
        <v>31.45919041088933</v>
      </c>
      <c r="E21" s="38" t="s">
        <v>404</v>
      </c>
      <c r="F21" s="80">
        <v>4012</v>
      </c>
      <c r="G21" s="33">
        <f>(F21/$F$21)*100</f>
        <v>100</v>
      </c>
    </row>
    <row r="22" spans="1:7" ht="12.75">
      <c r="A22" s="36" t="s">
        <v>102</v>
      </c>
      <c r="B22" s="97">
        <v>3541</v>
      </c>
      <c r="C22" s="84">
        <f t="shared" si="2"/>
        <v>17.984661486108994</v>
      </c>
      <c r="E22" s="34" t="s">
        <v>103</v>
      </c>
      <c r="F22" s="97">
        <v>1250</v>
      </c>
      <c r="G22" s="84">
        <f aca="true" t="shared" si="3" ref="G22:G27">(F22/$F$21)*100</f>
        <v>31.15653040877368</v>
      </c>
    </row>
    <row r="23" spans="1:7" ht="12.75">
      <c r="A23" s="36" t="s">
        <v>104</v>
      </c>
      <c r="B23" s="97">
        <v>819</v>
      </c>
      <c r="C23" s="84">
        <f t="shared" si="2"/>
        <v>4.1596830717659605</v>
      </c>
      <c r="E23" s="34" t="s">
        <v>105</v>
      </c>
      <c r="F23" s="97">
        <v>1663</v>
      </c>
      <c r="G23" s="84">
        <f t="shared" si="3"/>
        <v>41.4506480558325</v>
      </c>
    </row>
    <row r="24" spans="1:7" ht="12.75">
      <c r="A24" s="36" t="s">
        <v>195</v>
      </c>
      <c r="B24" s="97">
        <v>4420</v>
      </c>
      <c r="C24" s="84">
        <f t="shared" si="2"/>
        <v>22.449083244451217</v>
      </c>
      <c r="E24" s="34" t="s">
        <v>106</v>
      </c>
      <c r="F24" s="97">
        <v>139</v>
      </c>
      <c r="G24" s="84">
        <f t="shared" si="3"/>
        <v>3.464606181455633</v>
      </c>
    </row>
    <row r="25" spans="1:7" ht="12.75">
      <c r="A25" s="36" t="s">
        <v>107</v>
      </c>
      <c r="B25" s="97">
        <v>2062</v>
      </c>
      <c r="C25" s="84">
        <f t="shared" si="2"/>
        <v>10.472852862004164</v>
      </c>
      <c r="E25" s="34" t="s">
        <v>108</v>
      </c>
      <c r="F25" s="97">
        <v>7</v>
      </c>
      <c r="G25" s="84">
        <f t="shared" si="3"/>
        <v>0.1744765702891326</v>
      </c>
    </row>
    <row r="26" spans="1:7" ht="12.75">
      <c r="A26" s="36"/>
      <c r="B26" s="93" t="s">
        <v>50</v>
      </c>
      <c r="C26" s="35"/>
      <c r="E26" s="34" t="s">
        <v>109</v>
      </c>
      <c r="F26" s="97">
        <v>939</v>
      </c>
      <c r="G26" s="84">
        <f t="shared" si="3"/>
        <v>23.404785643070788</v>
      </c>
    </row>
    <row r="27" spans="1:7" ht="12.75">
      <c r="A27" s="36" t="s">
        <v>110</v>
      </c>
      <c r="B27" s="108">
        <v>86.5</v>
      </c>
      <c r="C27" s="37" t="s">
        <v>61</v>
      </c>
      <c r="E27" s="34" t="s">
        <v>111</v>
      </c>
      <c r="F27" s="97">
        <v>14</v>
      </c>
      <c r="G27" s="84">
        <f t="shared" si="3"/>
        <v>0.3489531405782652</v>
      </c>
    </row>
    <row r="28" spans="1:7" ht="12.75">
      <c r="A28" s="36" t="s">
        <v>112</v>
      </c>
      <c r="B28" s="108">
        <v>32.9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113</v>
      </c>
      <c r="F29" s="97" t="s">
        <v>50</v>
      </c>
      <c r="G29" s="84"/>
    </row>
    <row r="30" spans="1:10" ht="12.75">
      <c r="A30" s="29" t="s">
        <v>114</v>
      </c>
      <c r="B30" s="93" t="s">
        <v>50</v>
      </c>
      <c r="C30" s="10"/>
      <c r="E30" s="31" t="s">
        <v>115</v>
      </c>
      <c r="F30" s="80">
        <v>25948</v>
      </c>
      <c r="G30" s="33">
        <f>(F30/$F$30)*100</f>
        <v>100</v>
      </c>
      <c r="J30" s="39"/>
    </row>
    <row r="31" spans="1:10" ht="12.75">
      <c r="A31" s="95" t="s">
        <v>96</v>
      </c>
      <c r="B31" s="93">
        <v>22359</v>
      </c>
      <c r="C31" s="33">
        <f>(B31/$B$31)*100</f>
        <v>100</v>
      </c>
      <c r="E31" s="34" t="s">
        <v>116</v>
      </c>
      <c r="F31" s="97">
        <v>20538</v>
      </c>
      <c r="G31" s="101">
        <f>(F31/$F$30)*100</f>
        <v>79.15060891012796</v>
      </c>
      <c r="J31" s="39"/>
    </row>
    <row r="32" spans="1:10" ht="12.75">
      <c r="A32" s="36" t="s">
        <v>117</v>
      </c>
      <c r="B32" s="97">
        <v>5845</v>
      </c>
      <c r="C32" s="10">
        <f>(B32/$B$31)*100</f>
        <v>26.141598461469655</v>
      </c>
      <c r="E32" s="34" t="s">
        <v>118</v>
      </c>
      <c r="F32" s="97">
        <v>5410</v>
      </c>
      <c r="G32" s="101">
        <f aca="true" t="shared" si="4" ref="G32:G39">(F32/$F$30)*100</f>
        <v>20.849391089872054</v>
      </c>
      <c r="J32" s="39"/>
    </row>
    <row r="33" spans="1:10" ht="12.75">
      <c r="A33" s="36" t="s">
        <v>119</v>
      </c>
      <c r="B33" s="97">
        <v>12633</v>
      </c>
      <c r="C33" s="10">
        <f aca="true" t="shared" si="5" ref="C33:C38">(B33/$B$31)*100</f>
        <v>56.50073795786932</v>
      </c>
      <c r="E33" s="34" t="s">
        <v>120</v>
      </c>
      <c r="F33" s="97">
        <v>1866</v>
      </c>
      <c r="G33" s="101">
        <f t="shared" si="4"/>
        <v>7.191305688299677</v>
      </c>
      <c r="J33" s="39"/>
    </row>
    <row r="34" spans="1:7" ht="12.75">
      <c r="A34" s="36" t="s">
        <v>121</v>
      </c>
      <c r="B34" s="97">
        <v>347</v>
      </c>
      <c r="C34" s="10">
        <f t="shared" si="5"/>
        <v>1.5519477615277963</v>
      </c>
      <c r="E34" s="34" t="s">
        <v>122</v>
      </c>
      <c r="F34" s="97">
        <v>1544</v>
      </c>
      <c r="G34" s="101">
        <f t="shared" si="4"/>
        <v>5.950362262987514</v>
      </c>
    </row>
    <row r="35" spans="1:7" ht="12.75">
      <c r="A35" s="36" t="s">
        <v>124</v>
      </c>
      <c r="B35" s="97">
        <v>1942</v>
      </c>
      <c r="C35" s="10">
        <f t="shared" si="5"/>
        <v>8.685540498233374</v>
      </c>
      <c r="E35" s="34" t="s">
        <v>120</v>
      </c>
      <c r="F35" s="97">
        <v>520</v>
      </c>
      <c r="G35" s="101">
        <f t="shared" si="4"/>
        <v>2.004008016032064</v>
      </c>
    </row>
    <row r="36" spans="1:7" ht="12.75">
      <c r="A36" s="36" t="s">
        <v>97</v>
      </c>
      <c r="B36" s="97">
        <v>1593</v>
      </c>
      <c r="C36" s="10">
        <f t="shared" si="5"/>
        <v>7.124647792835099</v>
      </c>
      <c r="E36" s="34" t="s">
        <v>126</v>
      </c>
      <c r="F36" s="97">
        <v>2608</v>
      </c>
      <c r="G36" s="101">
        <f t="shared" si="4"/>
        <v>10.050870972714659</v>
      </c>
    </row>
    <row r="37" spans="1:7" ht="12.75">
      <c r="A37" s="36" t="s">
        <v>125</v>
      </c>
      <c r="B37" s="97">
        <v>1592</v>
      </c>
      <c r="C37" s="10">
        <f t="shared" si="5"/>
        <v>7.120175320899862</v>
      </c>
      <c r="E37" s="34" t="s">
        <v>120</v>
      </c>
      <c r="F37" s="97">
        <v>796</v>
      </c>
      <c r="G37" s="101">
        <f t="shared" si="4"/>
        <v>3.067673809156775</v>
      </c>
    </row>
    <row r="38" spans="1:7" ht="12.75">
      <c r="A38" s="36" t="s">
        <v>97</v>
      </c>
      <c r="B38" s="97">
        <v>925</v>
      </c>
      <c r="C38" s="10">
        <f t="shared" si="5"/>
        <v>4.1370365400957105</v>
      </c>
      <c r="E38" s="34" t="s">
        <v>59</v>
      </c>
      <c r="F38" s="97">
        <v>1101</v>
      </c>
      <c r="G38" s="101">
        <f t="shared" si="4"/>
        <v>4.243101587790966</v>
      </c>
    </row>
    <row r="39" spans="1:7" ht="12.75">
      <c r="A39" s="36"/>
      <c r="B39" s="97" t="s">
        <v>50</v>
      </c>
      <c r="C39" s="10"/>
      <c r="E39" s="34" t="s">
        <v>120</v>
      </c>
      <c r="F39" s="97">
        <v>488</v>
      </c>
      <c r="G39" s="101">
        <f t="shared" si="4"/>
        <v>1.8806844458147065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127</v>
      </c>
      <c r="F41" s="97" t="s">
        <v>50</v>
      </c>
      <c r="G41" s="101"/>
    </row>
    <row r="42" spans="1:9" ht="12.75">
      <c r="A42" s="96" t="s">
        <v>100</v>
      </c>
      <c r="B42" s="100">
        <v>556</v>
      </c>
      <c r="C42" s="33">
        <f>(B42/$B$42)*100</f>
        <v>100</v>
      </c>
      <c r="E42" s="31" t="s">
        <v>68</v>
      </c>
      <c r="F42" s="80">
        <v>27362</v>
      </c>
      <c r="G42" s="99">
        <f>(F42/$F$42)*100</f>
        <v>100</v>
      </c>
      <c r="I42" s="39"/>
    </row>
    <row r="43" spans="1:7" ht="12.75">
      <c r="A43" s="36" t="s">
        <v>101</v>
      </c>
      <c r="B43" s="98">
        <v>135</v>
      </c>
      <c r="C43" s="102">
        <f>(B43/$B$42)*100</f>
        <v>24.280575539568343</v>
      </c>
      <c r="E43" s="60" t="s">
        <v>405</v>
      </c>
      <c r="F43" s="106">
        <v>33822</v>
      </c>
      <c r="G43" s="107">
        <f aca="true" t="shared" si="6" ref="G43:G71">(F43/$F$42)*100</f>
        <v>123.60938527885388</v>
      </c>
    </row>
    <row r="44" spans="1:7" ht="12.75">
      <c r="A44" s="36"/>
      <c r="B44" s="93" t="s">
        <v>50</v>
      </c>
      <c r="C44" s="10"/>
      <c r="E44" s="1" t="s">
        <v>128</v>
      </c>
      <c r="F44" s="97">
        <v>175</v>
      </c>
      <c r="G44" s="101">
        <f t="shared" si="6"/>
        <v>0.6395731306191068</v>
      </c>
    </row>
    <row r="45" spans="1:7" ht="14.25">
      <c r="A45" s="29" t="s">
        <v>129</v>
      </c>
      <c r="B45" s="93" t="s">
        <v>50</v>
      </c>
      <c r="C45" s="10"/>
      <c r="E45" s="1" t="s">
        <v>435</v>
      </c>
      <c r="F45" s="97">
        <v>201</v>
      </c>
      <c r="G45" s="101">
        <f t="shared" si="6"/>
        <v>0.7345954243110884</v>
      </c>
    </row>
    <row r="46" spans="1:7" ht="12.75">
      <c r="A46" s="29" t="s">
        <v>130</v>
      </c>
      <c r="B46" s="93">
        <v>21404</v>
      </c>
      <c r="C46" s="33">
        <f>(B46/$B$46)*100</f>
        <v>100</v>
      </c>
      <c r="E46" s="1" t="s">
        <v>131</v>
      </c>
      <c r="F46" s="97">
        <v>51</v>
      </c>
      <c r="G46" s="101">
        <f t="shared" si="6"/>
        <v>0.1863898837804254</v>
      </c>
    </row>
    <row r="47" spans="1:7" ht="12.75">
      <c r="A47" s="36" t="s">
        <v>132</v>
      </c>
      <c r="B47" s="97">
        <v>2205</v>
      </c>
      <c r="C47" s="10">
        <f>(B47/$B$46)*100</f>
        <v>10.301812745281255</v>
      </c>
      <c r="E47" s="1" t="s">
        <v>133</v>
      </c>
      <c r="F47" s="97">
        <v>261</v>
      </c>
      <c r="G47" s="101">
        <f t="shared" si="6"/>
        <v>0.9538776405233534</v>
      </c>
    </row>
    <row r="48" spans="1:7" ht="12.75">
      <c r="A48" s="36"/>
      <c r="B48" s="93" t="s">
        <v>50</v>
      </c>
      <c r="C48" s="10"/>
      <c r="E48" s="1" t="s">
        <v>134</v>
      </c>
      <c r="F48" s="97">
        <v>1152</v>
      </c>
      <c r="G48" s="101">
        <f t="shared" si="6"/>
        <v>4.210218551275491</v>
      </c>
    </row>
    <row r="49" spans="1:7" ht="14.25">
      <c r="A49" s="29" t="s">
        <v>135</v>
      </c>
      <c r="B49" s="93" t="s">
        <v>50</v>
      </c>
      <c r="C49" s="10"/>
      <c r="E49" s="1" t="s">
        <v>436</v>
      </c>
      <c r="F49" s="97">
        <v>364</v>
      </c>
      <c r="G49" s="101">
        <f t="shared" si="6"/>
        <v>1.330312111687742</v>
      </c>
    </row>
    <row r="50" spans="1:7" ht="14.25">
      <c r="A50" s="29" t="s">
        <v>136</v>
      </c>
      <c r="B50" s="93" t="s">
        <v>50</v>
      </c>
      <c r="C50" s="10"/>
      <c r="E50" s="1" t="s">
        <v>0</v>
      </c>
      <c r="F50" s="97">
        <v>96</v>
      </c>
      <c r="G50" s="101">
        <f t="shared" si="6"/>
        <v>0.3508515459396243</v>
      </c>
    </row>
    <row r="51" spans="1:7" ht="12.75">
      <c r="A51" s="5" t="s">
        <v>137</v>
      </c>
      <c r="B51" s="93">
        <v>5146</v>
      </c>
      <c r="C51" s="33">
        <f>(B51/$B$51)*100</f>
        <v>100</v>
      </c>
      <c r="E51" s="1" t="s">
        <v>138</v>
      </c>
      <c r="F51" s="97">
        <v>3166</v>
      </c>
      <c r="G51" s="101">
        <f t="shared" si="6"/>
        <v>11.570791608800526</v>
      </c>
    </row>
    <row r="52" spans="1:7" ht="12.75">
      <c r="A52" s="4" t="s">
        <v>139</v>
      </c>
      <c r="B52" s="98">
        <v>298</v>
      </c>
      <c r="C52" s="10">
        <f>(B52/$B$51)*100</f>
        <v>5.79090555771473</v>
      </c>
      <c r="E52" s="1" t="s">
        <v>140</v>
      </c>
      <c r="F52" s="97">
        <v>247</v>
      </c>
      <c r="G52" s="101">
        <f t="shared" si="6"/>
        <v>0.9027117900738251</v>
      </c>
    </row>
    <row r="53" spans="1:7" ht="12.75">
      <c r="A53" s="4"/>
      <c r="B53" s="93" t="s">
        <v>50</v>
      </c>
      <c r="C53" s="10"/>
      <c r="E53" s="1" t="s">
        <v>141</v>
      </c>
      <c r="F53" s="97">
        <v>358</v>
      </c>
      <c r="G53" s="101">
        <f t="shared" si="6"/>
        <v>1.3083838900665157</v>
      </c>
    </row>
    <row r="54" spans="1:7" ht="14.25">
      <c r="A54" s="5" t="s">
        <v>142</v>
      </c>
      <c r="B54" s="93">
        <v>16333</v>
      </c>
      <c r="C54" s="33">
        <f>(B54/$B$54)*100</f>
        <v>100</v>
      </c>
      <c r="E54" s="1" t="s">
        <v>1</v>
      </c>
      <c r="F54" s="97">
        <v>4999</v>
      </c>
      <c r="G54" s="101">
        <f t="shared" si="6"/>
        <v>18.269863314085228</v>
      </c>
    </row>
    <row r="55" spans="1:7" ht="12.75">
      <c r="A55" s="4" t="s">
        <v>139</v>
      </c>
      <c r="B55" s="98">
        <v>2413</v>
      </c>
      <c r="C55" s="10">
        <f>(B55/$B$54)*100</f>
        <v>14.773770893283537</v>
      </c>
      <c r="E55" s="1" t="s">
        <v>143</v>
      </c>
      <c r="F55" s="97">
        <v>12183</v>
      </c>
      <c r="G55" s="101">
        <f t="shared" si="6"/>
        <v>44.52525400190044</v>
      </c>
    </row>
    <row r="56" spans="1:7" ht="12.75">
      <c r="A56" s="4" t="s">
        <v>144</v>
      </c>
      <c r="B56" s="177">
        <v>69.6</v>
      </c>
      <c r="C56" s="37" t="s">
        <v>61</v>
      </c>
      <c r="E56" s="1" t="s">
        <v>145</v>
      </c>
      <c r="F56" s="97">
        <v>140</v>
      </c>
      <c r="G56" s="101">
        <f t="shared" si="6"/>
        <v>0.5116585044952855</v>
      </c>
    </row>
    <row r="57" spans="1:7" ht="12.75">
      <c r="A57" s="4" t="s">
        <v>146</v>
      </c>
      <c r="B57" s="98">
        <v>13920</v>
      </c>
      <c r="C57" s="10">
        <f>(B57/$B$54)*100</f>
        <v>85.22622910671646</v>
      </c>
      <c r="E57" s="1" t="s">
        <v>147</v>
      </c>
      <c r="F57" s="97">
        <v>112</v>
      </c>
      <c r="G57" s="101">
        <f t="shared" si="6"/>
        <v>0.4093268035962283</v>
      </c>
    </row>
    <row r="58" spans="1:7" ht="12.75">
      <c r="A58" s="4" t="s">
        <v>144</v>
      </c>
      <c r="B58" s="177">
        <v>81.9</v>
      </c>
      <c r="C58" s="37" t="s">
        <v>61</v>
      </c>
      <c r="E58" s="1" t="s">
        <v>148</v>
      </c>
      <c r="F58" s="97">
        <v>1912</v>
      </c>
      <c r="G58" s="101">
        <f t="shared" si="6"/>
        <v>6.987793289964184</v>
      </c>
    </row>
    <row r="59" spans="1:7" ht="12.75">
      <c r="A59" s="4"/>
      <c r="B59" s="93" t="s">
        <v>50</v>
      </c>
      <c r="C59" s="10"/>
      <c r="E59" s="1" t="s">
        <v>149</v>
      </c>
      <c r="F59" s="97">
        <v>493</v>
      </c>
      <c r="G59" s="101">
        <f t="shared" si="6"/>
        <v>1.8017688765441124</v>
      </c>
    </row>
    <row r="60" spans="1:7" ht="12.75">
      <c r="A60" s="5" t="s">
        <v>150</v>
      </c>
      <c r="B60" s="93">
        <v>4454</v>
      </c>
      <c r="C60" s="33">
        <f>(B60/$B$60)*100</f>
        <v>100</v>
      </c>
      <c r="E60" s="1" t="s">
        <v>151</v>
      </c>
      <c r="F60" s="97">
        <v>531</v>
      </c>
      <c r="G60" s="101">
        <f t="shared" si="6"/>
        <v>1.940647613478547</v>
      </c>
    </row>
    <row r="61" spans="1:7" ht="12.75">
      <c r="A61" s="4" t="s">
        <v>139</v>
      </c>
      <c r="B61" s="97">
        <v>1627</v>
      </c>
      <c r="C61" s="10">
        <f>(B61/$B$60)*100</f>
        <v>36.52896273013022</v>
      </c>
      <c r="E61" s="1" t="s">
        <v>152</v>
      </c>
      <c r="F61" s="97">
        <v>227</v>
      </c>
      <c r="G61" s="101">
        <f t="shared" si="6"/>
        <v>0.8296177180030698</v>
      </c>
    </row>
    <row r="62" spans="1:7" ht="12.75">
      <c r="A62" s="4"/>
      <c r="B62" s="93" t="s">
        <v>50</v>
      </c>
      <c r="C62" s="10"/>
      <c r="E62" s="1" t="s">
        <v>153</v>
      </c>
      <c r="F62" s="97">
        <v>498</v>
      </c>
      <c r="G62" s="101">
        <f t="shared" si="6"/>
        <v>1.8200423945618012</v>
      </c>
    </row>
    <row r="63" spans="1:7" ht="12.75">
      <c r="A63" s="5" t="s">
        <v>154</v>
      </c>
      <c r="B63" s="93" t="s">
        <v>50</v>
      </c>
      <c r="C63" s="10"/>
      <c r="E63" s="1" t="s">
        <v>155</v>
      </c>
      <c r="F63" s="97">
        <v>95</v>
      </c>
      <c r="G63" s="101">
        <f t="shared" si="6"/>
        <v>0.3471968423360865</v>
      </c>
    </row>
    <row r="64" spans="1:7" ht="12.75">
      <c r="A64" s="29" t="s">
        <v>156</v>
      </c>
      <c r="B64" s="93">
        <v>25948</v>
      </c>
      <c r="C64" s="33">
        <f>(B64/$B$64)*100</f>
        <v>100</v>
      </c>
      <c r="E64" s="1" t="s">
        <v>157</v>
      </c>
      <c r="F64" s="97">
        <v>37</v>
      </c>
      <c r="G64" s="101">
        <f t="shared" si="6"/>
        <v>0.1352240333308969</v>
      </c>
    </row>
    <row r="65" spans="1:7" ht="12.75">
      <c r="A65" s="4" t="s">
        <v>56</v>
      </c>
      <c r="B65" s="97">
        <v>16871</v>
      </c>
      <c r="C65" s="10">
        <f>(B65/$B$64)*100</f>
        <v>65.0184985355326</v>
      </c>
      <c r="E65" s="1" t="s">
        <v>158</v>
      </c>
      <c r="F65" s="97">
        <v>102</v>
      </c>
      <c r="G65" s="101">
        <f t="shared" si="6"/>
        <v>0.3727797675608508</v>
      </c>
    </row>
    <row r="66" spans="1:7" ht="12.75">
      <c r="A66" s="4" t="s">
        <v>57</v>
      </c>
      <c r="B66" s="97">
        <v>8526</v>
      </c>
      <c r="C66" s="10">
        <f aca="true" t="shared" si="7" ref="C66:C71">(B66/$B$64)*100</f>
        <v>32.85802373978727</v>
      </c>
      <c r="E66" s="1" t="s">
        <v>159</v>
      </c>
      <c r="F66" s="97">
        <v>88</v>
      </c>
      <c r="G66" s="101">
        <f t="shared" si="6"/>
        <v>0.32161391711132226</v>
      </c>
    </row>
    <row r="67" spans="1:7" ht="12.75">
      <c r="A67" s="4" t="s">
        <v>160</v>
      </c>
      <c r="B67" s="97">
        <v>4884</v>
      </c>
      <c r="C67" s="10">
        <f t="shared" si="7"/>
        <v>18.822259904424232</v>
      </c>
      <c r="E67" s="1" t="s">
        <v>161</v>
      </c>
      <c r="F67" s="97">
        <v>292</v>
      </c>
      <c r="G67" s="101">
        <f t="shared" si="6"/>
        <v>1.0671734522330238</v>
      </c>
    </row>
    <row r="68" spans="1:7" ht="12.75">
      <c r="A68" s="4" t="s">
        <v>162</v>
      </c>
      <c r="B68" s="97">
        <v>3642</v>
      </c>
      <c r="C68" s="10">
        <f t="shared" si="7"/>
        <v>14.035763835363033</v>
      </c>
      <c r="E68" s="1" t="s">
        <v>163</v>
      </c>
      <c r="F68" s="97">
        <v>563</v>
      </c>
      <c r="G68" s="101">
        <f t="shared" si="6"/>
        <v>2.057598128791755</v>
      </c>
    </row>
    <row r="69" spans="1:7" ht="12.75">
      <c r="A69" s="4" t="s">
        <v>164</v>
      </c>
      <c r="B69" s="97">
        <v>2469</v>
      </c>
      <c r="C69" s="10">
        <f t="shared" si="7"/>
        <v>9.515184214583012</v>
      </c>
      <c r="E69" s="1" t="s">
        <v>165</v>
      </c>
      <c r="F69" s="97">
        <v>151</v>
      </c>
      <c r="G69" s="101">
        <f t="shared" si="6"/>
        <v>0.5518602441342008</v>
      </c>
    </row>
    <row r="70" spans="1:7" ht="12.75">
      <c r="A70" s="4" t="s">
        <v>166</v>
      </c>
      <c r="B70" s="97">
        <v>1173</v>
      </c>
      <c r="C70" s="10">
        <f t="shared" si="7"/>
        <v>4.520579620780022</v>
      </c>
      <c r="E70" s="1" t="s">
        <v>167</v>
      </c>
      <c r="F70" s="97">
        <v>109</v>
      </c>
      <c r="G70" s="101">
        <f t="shared" si="6"/>
        <v>0.3983626927856151</v>
      </c>
    </row>
    <row r="71" spans="1:7" ht="12.75">
      <c r="A71" s="7" t="s">
        <v>58</v>
      </c>
      <c r="B71" s="103">
        <v>551</v>
      </c>
      <c r="C71" s="40">
        <f t="shared" si="7"/>
        <v>2.1234777246801295</v>
      </c>
      <c r="D71" s="41"/>
      <c r="E71" s="9" t="s">
        <v>168</v>
      </c>
      <c r="F71" s="103">
        <v>5219</v>
      </c>
      <c r="G71" s="104">
        <f t="shared" si="6"/>
        <v>19.07389810686353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176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177</v>
      </c>
      <c r="B8" s="78"/>
      <c r="C8" s="76"/>
      <c r="D8" s="65"/>
      <c r="E8" s="79" t="s">
        <v>178</v>
      </c>
      <c r="F8" s="78"/>
      <c r="G8" s="76"/>
    </row>
    <row r="9" spans="1:7" ht="12.75">
      <c r="A9" s="77" t="s">
        <v>179</v>
      </c>
      <c r="B9" s="80">
        <v>22042</v>
      </c>
      <c r="C9" s="81">
        <f>(B9/$B$9)*100</f>
        <v>100</v>
      </c>
      <c r="D9" s="65"/>
      <c r="E9" s="79" t="s">
        <v>180</v>
      </c>
      <c r="F9" s="80">
        <v>10881</v>
      </c>
      <c r="G9" s="81">
        <f>(F9/$F$9)*100</f>
        <v>100</v>
      </c>
    </row>
    <row r="10" spans="1:7" ht="12.75">
      <c r="A10" s="82" t="s">
        <v>181</v>
      </c>
      <c r="B10" s="97">
        <v>14724</v>
      </c>
      <c r="C10" s="105">
        <f>(B10/$B$9)*100</f>
        <v>66.79974593956992</v>
      </c>
      <c r="D10" s="65"/>
      <c r="E10" s="78" t="s">
        <v>182</v>
      </c>
      <c r="F10" s="97">
        <v>633</v>
      </c>
      <c r="G10" s="105">
        <f aca="true" t="shared" si="0" ref="G10:G19">(F10/$F$9)*100</f>
        <v>5.817480011028398</v>
      </c>
    </row>
    <row r="11" spans="1:7" ht="12.75">
      <c r="A11" s="82" t="s">
        <v>183</v>
      </c>
      <c r="B11" s="97">
        <v>14709</v>
      </c>
      <c r="C11" s="105">
        <f aca="true" t="shared" si="1" ref="C11:C16">(B11/$B$9)*100</f>
        <v>66.73169403865347</v>
      </c>
      <c r="D11" s="65"/>
      <c r="E11" s="78" t="s">
        <v>184</v>
      </c>
      <c r="F11" s="97">
        <v>561</v>
      </c>
      <c r="G11" s="105">
        <f t="shared" si="0"/>
        <v>5.155776123518059</v>
      </c>
    </row>
    <row r="12" spans="1:7" ht="12.75">
      <c r="A12" s="82" t="s">
        <v>185</v>
      </c>
      <c r="B12" s="97">
        <v>14155</v>
      </c>
      <c r="C12" s="105">
        <f>(B12/$B$9)*100</f>
        <v>64.21831049813991</v>
      </c>
      <c r="D12" s="65"/>
      <c r="E12" s="78" t="s">
        <v>186</v>
      </c>
      <c r="F12" s="97">
        <v>881</v>
      </c>
      <c r="G12" s="105">
        <f t="shared" si="0"/>
        <v>8.096682290230678</v>
      </c>
    </row>
    <row r="13" spans="1:7" ht="12.75">
      <c r="A13" s="82" t="s">
        <v>187</v>
      </c>
      <c r="B13" s="97">
        <v>554</v>
      </c>
      <c r="C13" s="105">
        <f>(B13/$B$9)*100</f>
        <v>2.513383540513565</v>
      </c>
      <c r="D13" s="65"/>
      <c r="E13" s="78" t="s">
        <v>188</v>
      </c>
      <c r="F13" s="97">
        <v>957</v>
      </c>
      <c r="G13" s="105">
        <f t="shared" si="0"/>
        <v>8.795147504824923</v>
      </c>
    </row>
    <row r="14" spans="1:7" ht="12.75">
      <c r="A14" s="82" t="s">
        <v>189</v>
      </c>
      <c r="B14" s="109">
        <v>3.8</v>
      </c>
      <c r="C14" s="112" t="s">
        <v>61</v>
      </c>
      <c r="D14" s="65"/>
      <c r="E14" s="78" t="s">
        <v>190</v>
      </c>
      <c r="F14" s="97">
        <v>1462</v>
      </c>
      <c r="G14" s="105">
        <f t="shared" si="0"/>
        <v>13.436265049168275</v>
      </c>
    </row>
    <row r="15" spans="1:7" ht="12.75">
      <c r="A15" s="82" t="s">
        <v>191</v>
      </c>
      <c r="B15" s="109">
        <v>15</v>
      </c>
      <c r="C15" s="105">
        <f t="shared" si="1"/>
        <v>0.06805190091643228</v>
      </c>
      <c r="D15" s="65"/>
      <c r="E15" s="78" t="s">
        <v>192</v>
      </c>
      <c r="F15" s="97">
        <v>2344</v>
      </c>
      <c r="G15" s="105">
        <f t="shared" si="0"/>
        <v>21.54213767116993</v>
      </c>
    </row>
    <row r="16" spans="1:7" ht="12.75">
      <c r="A16" s="82" t="s">
        <v>304</v>
      </c>
      <c r="B16" s="97">
        <v>7318</v>
      </c>
      <c r="C16" s="105">
        <f t="shared" si="1"/>
        <v>33.20025406043009</v>
      </c>
      <c r="D16" s="65"/>
      <c r="E16" s="78" t="s">
        <v>305</v>
      </c>
      <c r="F16" s="97">
        <v>1678</v>
      </c>
      <c r="G16" s="105">
        <f t="shared" si="0"/>
        <v>15.421376711699292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1660</v>
      </c>
      <c r="G17" s="105">
        <f t="shared" si="0"/>
        <v>15.255950739821708</v>
      </c>
    </row>
    <row r="18" spans="1:7" ht="12.75">
      <c r="A18" s="77" t="s">
        <v>307</v>
      </c>
      <c r="B18" s="80">
        <v>11891</v>
      </c>
      <c r="C18" s="81">
        <f>(B18/$B$18)*100</f>
        <v>100</v>
      </c>
      <c r="D18" s="65"/>
      <c r="E18" s="78" t="s">
        <v>407</v>
      </c>
      <c r="F18" s="97">
        <v>429</v>
      </c>
      <c r="G18" s="105">
        <f t="shared" si="0"/>
        <v>3.942652329749104</v>
      </c>
    </row>
    <row r="19" spans="1:9" ht="12.75">
      <c r="A19" s="82" t="s">
        <v>181</v>
      </c>
      <c r="B19" s="97">
        <v>7272</v>
      </c>
      <c r="C19" s="105">
        <f>(B19/$B$18)*100</f>
        <v>61.15549575309057</v>
      </c>
      <c r="D19" s="65"/>
      <c r="E19" s="78" t="s">
        <v>406</v>
      </c>
      <c r="F19" s="98">
        <v>276</v>
      </c>
      <c r="G19" s="105">
        <f t="shared" si="0"/>
        <v>2.5365315687896333</v>
      </c>
      <c r="I19" s="118"/>
    </row>
    <row r="20" spans="1:7" ht="12.75">
      <c r="A20" s="82" t="s">
        <v>183</v>
      </c>
      <c r="B20" s="97">
        <v>7272</v>
      </c>
      <c r="C20" s="105">
        <f>(B20/$B$18)*100</f>
        <v>61.15549575309057</v>
      </c>
      <c r="D20" s="65"/>
      <c r="E20" s="78" t="s">
        <v>308</v>
      </c>
      <c r="F20" s="97">
        <v>59634</v>
      </c>
      <c r="G20" s="112" t="s">
        <v>61</v>
      </c>
    </row>
    <row r="21" spans="1:7" ht="12.75">
      <c r="A21" s="82" t="s">
        <v>185</v>
      </c>
      <c r="B21" s="97">
        <v>7037</v>
      </c>
      <c r="C21" s="105">
        <f>(B21/$B$18)*100</f>
        <v>59.179211168110335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8651</v>
      </c>
      <c r="G22" s="105">
        <f>(F22/$F$9)*100</f>
        <v>79.50556015072145</v>
      </c>
    </row>
    <row r="23" spans="1:7" ht="12.75">
      <c r="A23" s="77" t="s">
        <v>310</v>
      </c>
      <c r="B23" s="80">
        <v>1724</v>
      </c>
      <c r="C23" s="81">
        <f>(B23/$B$23)*100</f>
        <v>100</v>
      </c>
      <c r="D23" s="65"/>
      <c r="E23" s="78" t="s">
        <v>311</v>
      </c>
      <c r="F23" s="97">
        <v>73796</v>
      </c>
      <c r="G23" s="112" t="s">
        <v>61</v>
      </c>
    </row>
    <row r="24" spans="1:7" ht="12.75">
      <c r="A24" s="82" t="s">
        <v>312</v>
      </c>
      <c r="B24" s="97">
        <v>1015</v>
      </c>
      <c r="C24" s="105">
        <f>(B24/$B$23)*100</f>
        <v>58.874709976798144</v>
      </c>
      <c r="D24" s="65"/>
      <c r="E24" s="78" t="s">
        <v>313</v>
      </c>
      <c r="F24" s="97">
        <v>3273</v>
      </c>
      <c r="G24" s="105">
        <f>(F24/$F$9)*100</f>
        <v>30.0799558864075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12397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339</v>
      </c>
      <c r="G26" s="105">
        <f>(F26/$F$9)*100</f>
        <v>3.11552247036118</v>
      </c>
    </row>
    <row r="27" spans="1:7" ht="12.75">
      <c r="A27" s="77" t="s">
        <v>322</v>
      </c>
      <c r="B27" s="80">
        <v>13926</v>
      </c>
      <c r="C27" s="81">
        <f>(B27/$B$27)*100</f>
        <v>100</v>
      </c>
      <c r="D27" s="65"/>
      <c r="E27" s="78" t="s">
        <v>315</v>
      </c>
      <c r="F27" s="98">
        <v>7983</v>
      </c>
      <c r="G27" s="112" t="s">
        <v>61</v>
      </c>
    </row>
    <row r="28" spans="1:7" ht="12.75">
      <c r="A28" s="82" t="s">
        <v>323</v>
      </c>
      <c r="B28" s="97">
        <v>10926</v>
      </c>
      <c r="C28" s="105">
        <f aca="true" t="shared" si="2" ref="C28:C33">(B28/$B$27)*100</f>
        <v>78.45756139595002</v>
      </c>
      <c r="D28" s="65"/>
      <c r="E28" s="78" t="s">
        <v>316</v>
      </c>
      <c r="F28" s="97">
        <v>128</v>
      </c>
      <c r="G28" s="105">
        <f>(F28/$F$9)*100</f>
        <v>1.1763624666850472</v>
      </c>
    </row>
    <row r="29" spans="1:7" ht="12.75">
      <c r="A29" s="82" t="s">
        <v>324</v>
      </c>
      <c r="B29" s="97">
        <v>1072</v>
      </c>
      <c r="C29" s="105">
        <f t="shared" si="2"/>
        <v>7.697831394513859</v>
      </c>
      <c r="D29" s="65"/>
      <c r="E29" s="78" t="s">
        <v>317</v>
      </c>
      <c r="F29" s="97">
        <v>2878</v>
      </c>
      <c r="G29" s="112" t="s">
        <v>61</v>
      </c>
    </row>
    <row r="30" spans="1:7" ht="12.75">
      <c r="A30" s="82" t="s">
        <v>325</v>
      </c>
      <c r="B30" s="97">
        <v>1140</v>
      </c>
      <c r="C30" s="105">
        <f t="shared" si="2"/>
        <v>8.186126669538991</v>
      </c>
      <c r="D30" s="65"/>
      <c r="E30" s="78" t="s">
        <v>318</v>
      </c>
      <c r="F30" s="97">
        <v>1878</v>
      </c>
      <c r="G30" s="105">
        <f>(F30/$F$9)*100</f>
        <v>17.25944306589468</v>
      </c>
    </row>
    <row r="31" spans="1:7" ht="12.75">
      <c r="A31" s="82" t="s">
        <v>352</v>
      </c>
      <c r="B31" s="97">
        <v>339</v>
      </c>
      <c r="C31" s="105">
        <f t="shared" si="2"/>
        <v>2.4342955622576476</v>
      </c>
      <c r="D31" s="65"/>
      <c r="E31" s="78" t="s">
        <v>319</v>
      </c>
      <c r="F31" s="97">
        <v>13890</v>
      </c>
      <c r="G31" s="112" t="s">
        <v>61</v>
      </c>
    </row>
    <row r="32" spans="1:7" ht="12.75">
      <c r="A32" s="82" t="s">
        <v>326</v>
      </c>
      <c r="B32" s="97">
        <v>65</v>
      </c>
      <c r="C32" s="105">
        <f t="shared" si="2"/>
        <v>0.4667528364210829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384</v>
      </c>
      <c r="C33" s="105">
        <f t="shared" si="2"/>
        <v>2.757432141318397</v>
      </c>
      <c r="D33" s="65"/>
      <c r="E33" s="79" t="s">
        <v>321</v>
      </c>
      <c r="F33" s="80">
        <v>7357</v>
      </c>
      <c r="G33" s="81">
        <f>(F33/$F$33)*100</f>
        <v>100</v>
      </c>
    </row>
    <row r="34" spans="1:7" ht="12.75">
      <c r="A34" s="82" t="s">
        <v>328</v>
      </c>
      <c r="B34" s="109">
        <v>26.4</v>
      </c>
      <c r="C34" s="112" t="s">
        <v>61</v>
      </c>
      <c r="D34" s="65"/>
      <c r="E34" s="78" t="s">
        <v>182</v>
      </c>
      <c r="F34" s="97">
        <v>163</v>
      </c>
      <c r="G34" s="105">
        <f aca="true" t="shared" si="3" ref="G34:G43">(F34/$F$33)*100</f>
        <v>2.215577001495175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184</v>
      </c>
      <c r="F35" s="97">
        <v>159</v>
      </c>
      <c r="G35" s="105">
        <f t="shared" si="3"/>
        <v>2.161207013728422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186</v>
      </c>
      <c r="F36" s="97">
        <v>315</v>
      </c>
      <c r="G36" s="105">
        <f t="shared" si="3"/>
        <v>4.281636536631779</v>
      </c>
    </row>
    <row r="37" spans="1:7" ht="12.75">
      <c r="A37" s="77" t="s">
        <v>331</v>
      </c>
      <c r="B37" s="80">
        <v>14155</v>
      </c>
      <c r="C37" s="81">
        <f>(B37/$B$37)*100</f>
        <v>100</v>
      </c>
      <c r="D37" s="65"/>
      <c r="E37" s="78" t="s">
        <v>188</v>
      </c>
      <c r="F37" s="97">
        <v>511</v>
      </c>
      <c r="G37" s="105">
        <f t="shared" si="3"/>
        <v>6.945765937202664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190</v>
      </c>
      <c r="F38" s="97">
        <v>872</v>
      </c>
      <c r="G38" s="105">
        <f t="shared" si="3"/>
        <v>11.8526573331521</v>
      </c>
    </row>
    <row r="39" spans="1:7" ht="12.75">
      <c r="A39" s="82" t="s">
        <v>334</v>
      </c>
      <c r="B39" s="98">
        <v>5815</v>
      </c>
      <c r="C39" s="105">
        <f>(B39/$B$37)*100</f>
        <v>41.08089014482515</v>
      </c>
      <c r="D39" s="65"/>
      <c r="E39" s="78" t="s">
        <v>192</v>
      </c>
      <c r="F39" s="97">
        <v>1805</v>
      </c>
      <c r="G39" s="105">
        <f t="shared" si="3"/>
        <v>24.53445697974718</v>
      </c>
    </row>
    <row r="40" spans="1:7" ht="12.75">
      <c r="A40" s="82" t="s">
        <v>335</v>
      </c>
      <c r="B40" s="98">
        <v>1578</v>
      </c>
      <c r="C40" s="105">
        <f>(B40/$B$37)*100</f>
        <v>11.148004238784882</v>
      </c>
      <c r="D40" s="65"/>
      <c r="E40" s="78" t="s">
        <v>305</v>
      </c>
      <c r="F40" s="97">
        <v>1411</v>
      </c>
      <c r="G40" s="105">
        <f t="shared" si="3"/>
        <v>19.17901318472203</v>
      </c>
    </row>
    <row r="41" spans="1:7" ht="12.75">
      <c r="A41" s="82" t="s">
        <v>337</v>
      </c>
      <c r="B41" s="98">
        <v>4460</v>
      </c>
      <c r="C41" s="105">
        <f>(B41/$B$37)*100</f>
        <v>31.508300953726597</v>
      </c>
      <c r="D41" s="65"/>
      <c r="E41" s="78" t="s">
        <v>306</v>
      </c>
      <c r="F41" s="97">
        <v>1463</v>
      </c>
      <c r="G41" s="105">
        <f t="shared" si="3"/>
        <v>19.88582302568982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401</v>
      </c>
      <c r="G42" s="105">
        <f t="shared" si="3"/>
        <v>5.450591273616964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257</v>
      </c>
      <c r="G43" s="105">
        <f t="shared" si="3"/>
        <v>3.4932717140138645</v>
      </c>
    </row>
    <row r="44" spans="1:7" ht="12.75">
      <c r="A44" s="82" t="s">
        <v>91</v>
      </c>
      <c r="B44" s="98">
        <v>1048</v>
      </c>
      <c r="C44" s="105">
        <f>(B44/$B$37)*100</f>
        <v>7.403744259978806</v>
      </c>
      <c r="D44" s="65"/>
      <c r="E44" s="78" t="s">
        <v>330</v>
      </c>
      <c r="F44" s="97">
        <v>73264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1254</v>
      </c>
      <c r="C46" s="105">
        <f>(B46/$B$37)*100</f>
        <v>8.859060402684564</v>
      </c>
      <c r="D46" s="65"/>
      <c r="E46" s="78" t="s">
        <v>333</v>
      </c>
      <c r="F46" s="97">
        <v>28039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51121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37100</v>
      </c>
      <c r="G49" s="114" t="s">
        <v>61</v>
      </c>
    </row>
    <row r="50" spans="1:7" ht="13.5" thickTop="1">
      <c r="A50" s="82" t="s">
        <v>353</v>
      </c>
      <c r="B50" s="98">
        <v>691</v>
      </c>
      <c r="C50" s="105">
        <f t="shared" si="4"/>
        <v>4.881667255386789</v>
      </c>
      <c r="D50" s="65"/>
      <c r="E50" s="78"/>
      <c r="F50" s="86"/>
      <c r="G50" s="85"/>
    </row>
    <row r="51" spans="1:7" ht="12.75">
      <c r="A51" s="82" t="s">
        <v>354</v>
      </c>
      <c r="B51" s="98">
        <v>1729</v>
      </c>
      <c r="C51" s="105">
        <f t="shared" si="4"/>
        <v>12.21476510067114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633</v>
      </c>
      <c r="C52" s="105">
        <f t="shared" si="4"/>
        <v>4.471918050158955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1641</v>
      </c>
      <c r="C53" s="105">
        <f t="shared" si="4"/>
        <v>11.593076651359944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169</v>
      </c>
      <c r="B54" s="98">
        <v>734</v>
      </c>
      <c r="C54" s="105">
        <f t="shared" si="4"/>
        <v>5.185446838572942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691</v>
      </c>
      <c r="C55" s="105">
        <f t="shared" si="4"/>
        <v>4.881667255386789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7" t="s">
        <v>194</v>
      </c>
    </row>
    <row r="57" spans="1:12" ht="12.75">
      <c r="A57" s="82" t="s">
        <v>171</v>
      </c>
      <c r="B57" s="98">
        <v>1336</v>
      </c>
      <c r="C57" s="105">
        <f>(B57/$B$37)*100</f>
        <v>9.438361003179088</v>
      </c>
      <c r="D57" s="65"/>
      <c r="E57" s="79" t="s">
        <v>321</v>
      </c>
      <c r="F57" s="80">
        <v>252</v>
      </c>
      <c r="G57" s="81">
        <f>(F57/L57)*100</f>
        <v>3.425309229305423</v>
      </c>
      <c r="H57" s="79" t="s">
        <v>321</v>
      </c>
      <c r="L57" s="15">
        <v>7357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164</v>
      </c>
      <c r="G58" s="105">
        <f>(F58/L58)*100</f>
        <v>4.723502304147465</v>
      </c>
      <c r="H58" s="78" t="s">
        <v>355</v>
      </c>
      <c r="L58" s="15">
        <v>3472</v>
      </c>
    </row>
    <row r="59" spans="1:12" ht="12.75">
      <c r="A59" s="82" t="s">
        <v>349</v>
      </c>
      <c r="B59" s="98">
        <v>1722</v>
      </c>
      <c r="C59" s="105">
        <f>(B59/$B$37)*100</f>
        <v>12.165312610385023</v>
      </c>
      <c r="D59" s="65"/>
      <c r="E59" s="78" t="s">
        <v>357</v>
      </c>
      <c r="F59" s="97">
        <v>34</v>
      </c>
      <c r="G59" s="105">
        <f>(F59/L59)*100</f>
        <v>2.5974025974025974</v>
      </c>
      <c r="H59" s="78" t="s">
        <v>357</v>
      </c>
      <c r="L59" s="15">
        <v>1309</v>
      </c>
    </row>
    <row r="60" spans="1:7" ht="12.75">
      <c r="A60" s="82" t="s">
        <v>350</v>
      </c>
      <c r="B60" s="98">
        <v>2982</v>
      </c>
      <c r="C60" s="105">
        <f>(B60/$B$37)*100</f>
        <v>21.066760861886262</v>
      </c>
      <c r="D60" s="65"/>
      <c r="E60" s="79"/>
      <c r="F60" s="97" t="s">
        <v>50</v>
      </c>
      <c r="G60" s="105" t="s">
        <v>50</v>
      </c>
    </row>
    <row r="61" spans="1:13" ht="12.75">
      <c r="A61" s="82" t="s">
        <v>172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M61" s="15" t="s">
        <v>50</v>
      </c>
    </row>
    <row r="62" spans="1:12" ht="12.75">
      <c r="A62" s="82" t="s">
        <v>173</v>
      </c>
      <c r="B62" s="98">
        <v>644</v>
      </c>
      <c r="C62" s="105">
        <f>(B62/$B$37)*100</f>
        <v>4.549629106322854</v>
      </c>
      <c r="D62" s="65"/>
      <c r="E62" s="79" t="s">
        <v>360</v>
      </c>
      <c r="F62" s="80">
        <v>85</v>
      </c>
      <c r="G62" s="81">
        <f>(F62/L62)*100</f>
        <v>8.14176245210728</v>
      </c>
      <c r="H62" s="79" t="s">
        <v>193</v>
      </c>
      <c r="L62" s="15">
        <v>1044</v>
      </c>
    </row>
    <row r="63" spans="1:12" ht="12.75">
      <c r="A63" s="61" t="s">
        <v>93</v>
      </c>
      <c r="B63" s="98">
        <v>587</v>
      </c>
      <c r="C63" s="105">
        <f>(B63/$B$37)*100</f>
        <v>4.146944542564465</v>
      </c>
      <c r="D63" s="65"/>
      <c r="E63" s="78" t="s">
        <v>355</v>
      </c>
      <c r="F63" s="97">
        <v>73</v>
      </c>
      <c r="G63" s="105">
        <f>(F63/L63)*100</f>
        <v>14.65863453815261</v>
      </c>
      <c r="H63" s="78" t="s">
        <v>355</v>
      </c>
      <c r="L63" s="15">
        <v>498</v>
      </c>
    </row>
    <row r="64" spans="1:12" ht="12.75">
      <c r="A64" s="82" t="s">
        <v>351</v>
      </c>
      <c r="B64" s="98">
        <v>765</v>
      </c>
      <c r="C64" s="105">
        <f>(B64/$B$37)*100</f>
        <v>5.40445072412575</v>
      </c>
      <c r="D64" s="65"/>
      <c r="E64" s="78" t="s">
        <v>357</v>
      </c>
      <c r="F64" s="97">
        <v>16</v>
      </c>
      <c r="G64" s="105">
        <f>(F64/L64)*100</f>
        <v>14.814814814814813</v>
      </c>
      <c r="H64" s="78" t="s">
        <v>357</v>
      </c>
      <c r="L64" s="15">
        <v>108</v>
      </c>
    </row>
    <row r="65" spans="1:8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1312</v>
      </c>
      <c r="G66" s="81">
        <f aca="true" t="shared" si="5" ref="G66:G71">(F66/L66)*100</f>
        <v>4.798829553767374</v>
      </c>
      <c r="H66" s="79" t="s">
        <v>361</v>
      </c>
      <c r="L66" s="15">
        <v>27340</v>
      </c>
    </row>
    <row r="67" spans="1:12" ht="12.75">
      <c r="A67" s="82" t="s">
        <v>363</v>
      </c>
      <c r="B67" s="97">
        <v>11054</v>
      </c>
      <c r="C67" s="105">
        <f>(B67/$B$37)*100</f>
        <v>78.09254680324975</v>
      </c>
      <c r="D67" s="65"/>
      <c r="E67" s="78" t="s">
        <v>62</v>
      </c>
      <c r="F67" s="97">
        <v>1035</v>
      </c>
      <c r="G67" s="105">
        <f t="shared" si="5"/>
        <v>4.832158364069284</v>
      </c>
      <c r="H67" s="78" t="s">
        <v>62</v>
      </c>
      <c r="L67" s="15">
        <v>21419</v>
      </c>
    </row>
    <row r="68" spans="1:12" ht="12.75">
      <c r="A68" s="82" t="s">
        <v>365</v>
      </c>
      <c r="B68" s="97">
        <v>2318</v>
      </c>
      <c r="C68" s="105">
        <f>(B68/$B$37)*100</f>
        <v>16.375838926174495</v>
      </c>
      <c r="D68" s="65"/>
      <c r="E68" s="78" t="s">
        <v>364</v>
      </c>
      <c r="F68" s="97">
        <v>350</v>
      </c>
      <c r="G68" s="105">
        <f t="shared" si="5"/>
        <v>7.858105074090704</v>
      </c>
      <c r="H68" s="78" t="s">
        <v>364</v>
      </c>
      <c r="L68" s="15">
        <v>4454</v>
      </c>
    </row>
    <row r="69" spans="1:12" ht="12.75">
      <c r="A69" s="82" t="s">
        <v>174</v>
      </c>
      <c r="B69" s="97" t="s">
        <v>50</v>
      </c>
      <c r="C69" s="105" t="s">
        <v>50</v>
      </c>
      <c r="D69" s="65"/>
      <c r="E69" s="78" t="s">
        <v>366</v>
      </c>
      <c r="F69" s="97">
        <v>260</v>
      </c>
      <c r="G69" s="105">
        <f t="shared" si="5"/>
        <v>4.403794037940379</v>
      </c>
      <c r="H69" s="78" t="s">
        <v>366</v>
      </c>
      <c r="L69" s="15">
        <v>5904</v>
      </c>
    </row>
    <row r="70" spans="1:12" ht="12.75">
      <c r="A70" s="82" t="s">
        <v>175</v>
      </c>
      <c r="B70" s="97">
        <v>736</v>
      </c>
      <c r="C70" s="105">
        <f>(B70/$B$37)*100</f>
        <v>5.199576121511833</v>
      </c>
      <c r="D70" s="65"/>
      <c r="E70" s="78" t="s">
        <v>367</v>
      </c>
      <c r="F70" s="97">
        <v>206</v>
      </c>
      <c r="G70" s="105">
        <f t="shared" si="5"/>
        <v>4.575744113727232</v>
      </c>
      <c r="H70" s="78" t="s">
        <v>367</v>
      </c>
      <c r="L70" s="15">
        <v>4502</v>
      </c>
    </row>
    <row r="71" spans="1:12" ht="13.5" thickBot="1">
      <c r="A71" s="90" t="s">
        <v>170</v>
      </c>
      <c r="B71" s="110">
        <v>47</v>
      </c>
      <c r="C71" s="111">
        <f>(B71/$B$37)*100</f>
        <v>0.33203814906393503</v>
      </c>
      <c r="D71" s="91"/>
      <c r="E71" s="92" t="s">
        <v>368</v>
      </c>
      <c r="F71" s="110">
        <v>591</v>
      </c>
      <c r="G71" s="119">
        <f t="shared" si="5"/>
        <v>13.444040036396723</v>
      </c>
      <c r="H71" s="92" t="s">
        <v>368</v>
      </c>
      <c r="L71" s="15">
        <v>4396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11118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10884</v>
      </c>
      <c r="G9" s="81">
        <f>(F9/$F$9)*100</f>
        <v>100</v>
      </c>
      <c r="I9" s="53"/>
    </row>
    <row r="10" spans="1:7" ht="12.75">
      <c r="A10" s="36" t="s">
        <v>374</v>
      </c>
      <c r="B10" s="97">
        <v>6437</v>
      </c>
      <c r="C10" s="105">
        <f aca="true" t="shared" si="0" ref="C10:C18">(B10/$B$8)*100</f>
        <v>57.8971037956467</v>
      </c>
      <c r="E10" s="32" t="s">
        <v>375</v>
      </c>
      <c r="F10" s="97">
        <v>10684</v>
      </c>
      <c r="G10" s="105">
        <f>(F10/$F$9)*100</f>
        <v>98.16244027930908</v>
      </c>
    </row>
    <row r="11" spans="1:7" ht="12.75">
      <c r="A11" s="36" t="s">
        <v>376</v>
      </c>
      <c r="B11" s="97">
        <v>244</v>
      </c>
      <c r="C11" s="105">
        <f t="shared" si="0"/>
        <v>2.1946393236193558</v>
      </c>
      <c r="E11" s="32" t="s">
        <v>377</v>
      </c>
      <c r="F11" s="97">
        <v>132</v>
      </c>
      <c r="G11" s="105">
        <f>(F11/$F$9)*100</f>
        <v>1.2127894156560088</v>
      </c>
    </row>
    <row r="12" spans="1:7" ht="12.75">
      <c r="A12" s="36" t="s">
        <v>378</v>
      </c>
      <c r="B12" s="97">
        <v>1410</v>
      </c>
      <c r="C12" s="105">
        <f t="shared" si="0"/>
        <v>12.682137075013491</v>
      </c>
      <c r="E12" s="32" t="s">
        <v>379</v>
      </c>
      <c r="F12" s="97">
        <v>68</v>
      </c>
      <c r="G12" s="105">
        <f>(F12/$F$9)*100</f>
        <v>0.6247703050349137</v>
      </c>
    </row>
    <row r="13" spans="1:7" ht="12.75">
      <c r="A13" s="36" t="s">
        <v>380</v>
      </c>
      <c r="B13" s="97">
        <v>606</v>
      </c>
      <c r="C13" s="105">
        <f t="shared" si="0"/>
        <v>5.450620615218565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609</v>
      </c>
      <c r="C14" s="105">
        <f t="shared" si="0"/>
        <v>5.477603885590933</v>
      </c>
      <c r="E14" s="42" t="s">
        <v>382</v>
      </c>
      <c r="F14" s="80">
        <v>6196</v>
      </c>
      <c r="G14" s="81">
        <f>(F14/$F$14)*100</f>
        <v>100</v>
      </c>
    </row>
    <row r="15" spans="1:7" ht="12.75">
      <c r="A15" s="36" t="s">
        <v>383</v>
      </c>
      <c r="B15" s="97">
        <v>629</v>
      </c>
      <c r="C15" s="105">
        <f t="shared" si="0"/>
        <v>5.657492354740061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1183</v>
      </c>
      <c r="C16" s="105">
        <f t="shared" si="0"/>
        <v>10.640402950170893</v>
      </c>
      <c r="E16" s="1" t="s">
        <v>386</v>
      </c>
      <c r="F16" s="97">
        <v>62</v>
      </c>
      <c r="G16" s="105">
        <f>(F16/$F$14)*100</f>
        <v>1.000645577792124</v>
      </c>
    </row>
    <row r="17" spans="1:7" ht="12.75">
      <c r="A17" s="36" t="s">
        <v>387</v>
      </c>
      <c r="B17" s="97">
        <v>0</v>
      </c>
      <c r="C17" s="105">
        <f t="shared" si="0"/>
        <v>0</v>
      </c>
      <c r="E17" s="1" t="s">
        <v>388</v>
      </c>
      <c r="F17" s="97">
        <v>112</v>
      </c>
      <c r="G17" s="105">
        <f aca="true" t="shared" si="1" ref="G17:G23">(F17/$F$14)*100</f>
        <v>1.8076178179470628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709</v>
      </c>
      <c r="G18" s="105">
        <f t="shared" si="1"/>
        <v>11.44286636539703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2755</v>
      </c>
      <c r="G19" s="105">
        <f t="shared" si="1"/>
        <v>44.46417043253712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2094</v>
      </c>
      <c r="G20" s="105">
        <f t="shared" si="1"/>
        <v>33.79599741768883</v>
      </c>
    </row>
    <row r="21" spans="1:7" ht="12.75">
      <c r="A21" s="36" t="s">
        <v>393</v>
      </c>
      <c r="B21" s="98">
        <v>66</v>
      </c>
      <c r="C21" s="105">
        <f aca="true" t="shared" si="2" ref="C21:C28">(B21/$B$8)*100</f>
        <v>0.5936319481921208</v>
      </c>
      <c r="E21" s="1" t="s">
        <v>394</v>
      </c>
      <c r="F21" s="97">
        <v>422</v>
      </c>
      <c r="G21" s="105">
        <f t="shared" si="1"/>
        <v>6.810845706907682</v>
      </c>
    </row>
    <row r="22" spans="1:7" ht="12.75">
      <c r="A22" s="36" t="s">
        <v>395</v>
      </c>
      <c r="B22" s="98">
        <v>5</v>
      </c>
      <c r="C22" s="105">
        <f t="shared" si="2"/>
        <v>0.044972117287281885</v>
      </c>
      <c r="E22" s="1" t="s">
        <v>396</v>
      </c>
      <c r="F22" s="97">
        <v>27</v>
      </c>
      <c r="G22" s="105">
        <f t="shared" si="1"/>
        <v>0.43576500968366694</v>
      </c>
    </row>
    <row r="23" spans="1:7" ht="12.75">
      <c r="A23" s="36" t="s">
        <v>397</v>
      </c>
      <c r="B23" s="98">
        <v>100</v>
      </c>
      <c r="C23" s="105">
        <f t="shared" si="2"/>
        <v>0.8994423457456376</v>
      </c>
      <c r="E23" s="1" t="s">
        <v>398</v>
      </c>
      <c r="F23" s="98">
        <v>15</v>
      </c>
      <c r="G23" s="105">
        <f t="shared" si="1"/>
        <v>0.24209167204648158</v>
      </c>
    </row>
    <row r="24" spans="1:7" ht="12.75">
      <c r="A24" s="36" t="s">
        <v>399</v>
      </c>
      <c r="B24" s="97">
        <v>432</v>
      </c>
      <c r="C24" s="105">
        <f t="shared" si="2"/>
        <v>3.8855909336211547</v>
      </c>
      <c r="E24" s="1" t="s">
        <v>400</v>
      </c>
      <c r="F24" s="97">
        <v>190500</v>
      </c>
      <c r="G24" s="112" t="s">
        <v>61</v>
      </c>
    </row>
    <row r="25" spans="1:7" ht="12.75">
      <c r="A25" s="36" t="s">
        <v>401</v>
      </c>
      <c r="B25" s="97">
        <v>706</v>
      </c>
      <c r="C25" s="105">
        <f t="shared" si="2"/>
        <v>6.350062960964202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1499</v>
      </c>
      <c r="C26" s="105">
        <f t="shared" si="2"/>
        <v>13.48264076272711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4195</v>
      </c>
      <c r="C27" s="105">
        <f t="shared" si="2"/>
        <v>37.7316064040295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4115</v>
      </c>
      <c r="C28" s="105">
        <f t="shared" si="2"/>
        <v>37.01205252743299</v>
      </c>
      <c r="E28" s="32" t="s">
        <v>413</v>
      </c>
      <c r="F28" s="97">
        <v>4099</v>
      </c>
      <c r="G28" s="105">
        <f aca="true" t="shared" si="3" ref="G28:G35">(F28/$F$14)*100</f>
        <v>66.15558424790187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7</v>
      </c>
      <c r="G30" s="105">
        <f t="shared" si="3"/>
        <v>0.11297611362169142</v>
      </c>
    </row>
    <row r="31" spans="1:7" ht="12.75">
      <c r="A31" s="36" t="s">
        <v>417</v>
      </c>
      <c r="B31" s="97">
        <v>141</v>
      </c>
      <c r="C31" s="105">
        <f aca="true" t="shared" si="4" ref="C31:C39">(B31/$B$8)*100</f>
        <v>1.268213707501349</v>
      </c>
      <c r="E31" s="32" t="s">
        <v>418</v>
      </c>
      <c r="F31" s="97">
        <v>56</v>
      </c>
      <c r="G31" s="105">
        <f t="shared" si="3"/>
        <v>0.9038089089735314</v>
      </c>
    </row>
    <row r="32" spans="1:7" ht="12.75">
      <c r="A32" s="36" t="s">
        <v>419</v>
      </c>
      <c r="B32" s="97">
        <v>485</v>
      </c>
      <c r="C32" s="105">
        <f t="shared" si="4"/>
        <v>4.362295376866343</v>
      </c>
      <c r="E32" s="32" t="s">
        <v>420</v>
      </c>
      <c r="F32" s="97">
        <v>194</v>
      </c>
      <c r="G32" s="105">
        <f t="shared" si="3"/>
        <v>3.131052291801162</v>
      </c>
    </row>
    <row r="33" spans="1:7" ht="12.75">
      <c r="A33" s="36" t="s">
        <v>421</v>
      </c>
      <c r="B33" s="97">
        <v>1437</v>
      </c>
      <c r="C33" s="105">
        <f t="shared" si="4"/>
        <v>12.924986508364814</v>
      </c>
      <c r="E33" s="32" t="s">
        <v>422</v>
      </c>
      <c r="F33" s="97">
        <v>1034</v>
      </c>
      <c r="G33" s="105">
        <f t="shared" si="3"/>
        <v>16.68818592640413</v>
      </c>
    </row>
    <row r="34" spans="1:7" ht="12.75">
      <c r="A34" s="36" t="s">
        <v>423</v>
      </c>
      <c r="B34" s="97">
        <v>1477</v>
      </c>
      <c r="C34" s="105">
        <f t="shared" si="4"/>
        <v>13.284763446663069</v>
      </c>
      <c r="E34" s="32" t="s">
        <v>424</v>
      </c>
      <c r="F34" s="97">
        <v>1494</v>
      </c>
      <c r="G34" s="105">
        <f t="shared" si="3"/>
        <v>24.112330535829567</v>
      </c>
    </row>
    <row r="35" spans="1:7" ht="12.75">
      <c r="A35" s="36" t="s">
        <v>425</v>
      </c>
      <c r="B35" s="97">
        <v>1553</v>
      </c>
      <c r="C35" s="105">
        <f t="shared" si="4"/>
        <v>13.968339629429755</v>
      </c>
      <c r="E35" s="32" t="s">
        <v>426</v>
      </c>
      <c r="F35" s="97">
        <v>1314</v>
      </c>
      <c r="G35" s="105">
        <f t="shared" si="3"/>
        <v>21.20723047127179</v>
      </c>
    </row>
    <row r="36" spans="1:7" ht="12.75">
      <c r="A36" s="36" t="s">
        <v>427</v>
      </c>
      <c r="B36" s="97">
        <v>2396</v>
      </c>
      <c r="C36" s="105">
        <f t="shared" si="4"/>
        <v>21.55063860406548</v>
      </c>
      <c r="E36" s="32" t="s">
        <v>428</v>
      </c>
      <c r="F36" s="97">
        <v>1627</v>
      </c>
      <c r="G36" s="112" t="s">
        <v>61</v>
      </c>
    </row>
    <row r="37" spans="1:7" ht="12.75">
      <c r="A37" s="36" t="s">
        <v>429</v>
      </c>
      <c r="B37" s="97">
        <v>1903</v>
      </c>
      <c r="C37" s="105">
        <f t="shared" si="4"/>
        <v>17.116387839539485</v>
      </c>
      <c r="E37" s="32" t="s">
        <v>430</v>
      </c>
      <c r="F37" s="97">
        <v>2097</v>
      </c>
      <c r="G37" s="105">
        <f>(F37/$F$14)*100</f>
        <v>33.84441575209813</v>
      </c>
    </row>
    <row r="38" spans="1:7" ht="12.75">
      <c r="A38" s="36" t="s">
        <v>431</v>
      </c>
      <c r="B38" s="97">
        <v>973</v>
      </c>
      <c r="C38" s="105">
        <f t="shared" si="4"/>
        <v>8.751574024105055</v>
      </c>
      <c r="E38" s="32" t="s">
        <v>428</v>
      </c>
      <c r="F38" s="97">
        <v>579</v>
      </c>
      <c r="G38" s="112" t="s">
        <v>61</v>
      </c>
    </row>
    <row r="39" spans="1:7" ht="12.75">
      <c r="A39" s="36" t="s">
        <v>432</v>
      </c>
      <c r="B39" s="97">
        <v>753</v>
      </c>
      <c r="C39" s="105">
        <f t="shared" si="4"/>
        <v>6.772800863464652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16">
        <v>5.7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10884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1449</v>
      </c>
      <c r="G43" s="105">
        <f aca="true" t="shared" si="5" ref="G43:G48">(F43/$F$14)*100</f>
        <v>23.38605551969012</v>
      </c>
    </row>
    <row r="44" spans="1:7" ht="12.75">
      <c r="A44" s="36" t="s">
        <v>9</v>
      </c>
      <c r="B44" s="98">
        <v>1614</v>
      </c>
      <c r="C44" s="105">
        <f aca="true" t="shared" si="6" ref="C44:C49">(B44/$B$42)*100</f>
        <v>14.829106945975745</v>
      </c>
      <c r="E44" s="32" t="s">
        <v>10</v>
      </c>
      <c r="F44" s="97">
        <v>965</v>
      </c>
      <c r="G44" s="105">
        <f t="shared" si="5"/>
        <v>15.574564234990316</v>
      </c>
    </row>
    <row r="45" spans="1:7" ht="12.75">
      <c r="A45" s="36" t="s">
        <v>11</v>
      </c>
      <c r="B45" s="98">
        <v>2565</v>
      </c>
      <c r="C45" s="105">
        <f t="shared" si="6"/>
        <v>23.56670341786108</v>
      </c>
      <c r="E45" s="32" t="s">
        <v>12</v>
      </c>
      <c r="F45" s="97">
        <v>917</v>
      </c>
      <c r="G45" s="105">
        <f t="shared" si="5"/>
        <v>14.799870884441575</v>
      </c>
    </row>
    <row r="46" spans="1:7" ht="12.75">
      <c r="A46" s="36" t="s">
        <v>13</v>
      </c>
      <c r="B46" s="98">
        <v>1351</v>
      </c>
      <c r="C46" s="105">
        <f t="shared" si="6"/>
        <v>12.412715913267181</v>
      </c>
      <c r="E46" s="32" t="s">
        <v>14</v>
      </c>
      <c r="F46" s="97">
        <v>751</v>
      </c>
      <c r="G46" s="105">
        <f t="shared" si="5"/>
        <v>12.120723047127179</v>
      </c>
    </row>
    <row r="47" spans="1:7" ht="12.75">
      <c r="A47" s="36" t="s">
        <v>15</v>
      </c>
      <c r="B47" s="97">
        <v>1623</v>
      </c>
      <c r="C47" s="105">
        <f t="shared" si="6"/>
        <v>14.911797133406834</v>
      </c>
      <c r="E47" s="32" t="s">
        <v>16</v>
      </c>
      <c r="F47" s="97">
        <v>449</v>
      </c>
      <c r="G47" s="105">
        <f t="shared" si="5"/>
        <v>7.246610716591349</v>
      </c>
    </row>
    <row r="48" spans="1:7" ht="12.75">
      <c r="A48" s="36" t="s">
        <v>17</v>
      </c>
      <c r="B48" s="97">
        <v>1500</v>
      </c>
      <c r="C48" s="105">
        <f t="shared" si="6"/>
        <v>13.78169790518192</v>
      </c>
      <c r="E48" s="32" t="s">
        <v>18</v>
      </c>
      <c r="F48" s="97">
        <v>1596</v>
      </c>
      <c r="G48" s="105">
        <f t="shared" si="5"/>
        <v>25.75855390574564</v>
      </c>
    </row>
    <row r="49" spans="1:7" ht="12.75">
      <c r="A49" s="36" t="s">
        <v>19</v>
      </c>
      <c r="B49" s="97">
        <v>2231</v>
      </c>
      <c r="C49" s="105">
        <f t="shared" si="6"/>
        <v>20.49797868430724</v>
      </c>
      <c r="E49" s="32" t="s">
        <v>20</v>
      </c>
      <c r="F49" s="97">
        <v>69</v>
      </c>
      <c r="G49" s="105">
        <f>(F49/$F$14)*100</f>
        <v>1.1136216914138153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3608</v>
      </c>
      <c r="G51" s="81">
        <f>(F51/F$51)*100</f>
        <v>100</v>
      </c>
    </row>
    <row r="52" spans="1:7" ht="12.75">
      <c r="A52" s="4" t="s">
        <v>23</v>
      </c>
      <c r="B52" s="97">
        <v>1061</v>
      </c>
      <c r="C52" s="105">
        <f>(B52/$B$42)*100</f>
        <v>9.748254318265344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4156</v>
      </c>
      <c r="C53" s="105">
        <f>(B53/$B$42)*100</f>
        <v>38.18449099595737</v>
      </c>
      <c r="E53" s="32" t="s">
        <v>26</v>
      </c>
      <c r="F53" s="97">
        <v>70</v>
      </c>
      <c r="G53" s="105">
        <f>(F53/F$51)*100</f>
        <v>1.9401330376940134</v>
      </c>
    </row>
    <row r="54" spans="1:7" ht="12.75">
      <c r="A54" s="4" t="s">
        <v>27</v>
      </c>
      <c r="B54" s="97">
        <v>4081</v>
      </c>
      <c r="C54" s="105">
        <f>(B54/$B$42)*100</f>
        <v>37.495406100698276</v>
      </c>
      <c r="E54" s="32" t="s">
        <v>28</v>
      </c>
      <c r="F54" s="97">
        <v>47</v>
      </c>
      <c r="G54" s="105">
        <f aca="true" t="shared" si="7" ref="G54:G60">(F54/F$51)*100</f>
        <v>1.3026607538802661</v>
      </c>
    </row>
    <row r="55" spans="1:7" ht="12.75">
      <c r="A55" s="4" t="s">
        <v>29</v>
      </c>
      <c r="B55" s="97">
        <v>1586</v>
      </c>
      <c r="C55" s="105">
        <f>(B55/$B$42)*100</f>
        <v>14.571848585079014</v>
      </c>
      <c r="E55" s="32" t="s">
        <v>30</v>
      </c>
      <c r="F55" s="97">
        <v>73</v>
      </c>
      <c r="G55" s="105">
        <f t="shared" si="7"/>
        <v>2.0232815964523283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844</v>
      </c>
      <c r="G56" s="105">
        <f t="shared" si="7"/>
        <v>23.392461197339244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1861</v>
      </c>
      <c r="G57" s="105">
        <f t="shared" si="7"/>
        <v>51.57982261640798</v>
      </c>
    </row>
    <row r="58" spans="1:7" ht="12.75">
      <c r="A58" s="36" t="s">
        <v>34</v>
      </c>
      <c r="B58" s="97">
        <v>7879</v>
      </c>
      <c r="C58" s="105">
        <f aca="true" t="shared" si="8" ref="C58:C66">(B58/$B$42)*100</f>
        <v>72.39066519661888</v>
      </c>
      <c r="E58" s="32" t="s">
        <v>35</v>
      </c>
      <c r="F58" s="97">
        <v>501</v>
      </c>
      <c r="G58" s="105">
        <f t="shared" si="7"/>
        <v>13.88580931263858</v>
      </c>
    </row>
    <row r="59" spans="1:7" ht="12.75">
      <c r="A59" s="36" t="s">
        <v>36</v>
      </c>
      <c r="B59" s="97">
        <v>62</v>
      </c>
      <c r="C59" s="105">
        <f t="shared" si="8"/>
        <v>0.569643513414186</v>
      </c>
      <c r="E59" s="32" t="s">
        <v>37</v>
      </c>
      <c r="F59" s="98">
        <v>52</v>
      </c>
      <c r="G59" s="105">
        <f t="shared" si="7"/>
        <v>1.441241685144124</v>
      </c>
    </row>
    <row r="60" spans="1:7" ht="12.75">
      <c r="A60" s="36" t="s">
        <v>38</v>
      </c>
      <c r="B60" s="97">
        <v>621</v>
      </c>
      <c r="C60" s="105">
        <f t="shared" si="8"/>
        <v>5.705622932745314</v>
      </c>
      <c r="E60" s="32" t="s">
        <v>39</v>
      </c>
      <c r="F60" s="97">
        <v>160</v>
      </c>
      <c r="G60" s="105">
        <f t="shared" si="7"/>
        <v>4.434589800443459</v>
      </c>
    </row>
    <row r="61" spans="1:7" ht="12.75">
      <c r="A61" s="36" t="s">
        <v>40</v>
      </c>
      <c r="B61" s="97">
        <v>2246</v>
      </c>
      <c r="C61" s="105">
        <f t="shared" si="8"/>
        <v>20.63579566335906</v>
      </c>
      <c r="E61" s="32" t="s">
        <v>400</v>
      </c>
      <c r="F61" s="97">
        <v>814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0</v>
      </c>
      <c r="C63" s="105">
        <f t="shared" si="8"/>
        <v>0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61</v>
      </c>
      <c r="C65" s="105">
        <f t="shared" si="8"/>
        <v>0.5604557148107313</v>
      </c>
      <c r="E65" s="32" t="s">
        <v>8</v>
      </c>
      <c r="F65" s="97">
        <v>725</v>
      </c>
      <c r="G65" s="105">
        <f aca="true" t="shared" si="9" ref="G65:G71">(F65/F$51)*100</f>
        <v>20.094235033259423</v>
      </c>
    </row>
    <row r="66" spans="1:7" ht="12.75">
      <c r="A66" s="36" t="s">
        <v>47</v>
      </c>
      <c r="B66" s="97">
        <v>15</v>
      </c>
      <c r="C66" s="105">
        <f t="shared" si="8"/>
        <v>0.13781697905181917</v>
      </c>
      <c r="E66" s="32" t="s">
        <v>10</v>
      </c>
      <c r="F66" s="97">
        <v>543</v>
      </c>
      <c r="G66" s="105">
        <f t="shared" si="9"/>
        <v>15.04988913525499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497</v>
      </c>
      <c r="G67" s="105">
        <f t="shared" si="9"/>
        <v>13.774944567627495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378</v>
      </c>
      <c r="G68" s="105">
        <f t="shared" si="9"/>
        <v>10.476718403547672</v>
      </c>
    </row>
    <row r="69" spans="1:7" ht="12.75">
      <c r="A69" s="36" t="s">
        <v>49</v>
      </c>
      <c r="B69" s="97">
        <v>33</v>
      </c>
      <c r="C69" s="105">
        <f>(B69/$B$42)*100</f>
        <v>0.3031973539140022</v>
      </c>
      <c r="E69" s="32" t="s">
        <v>16</v>
      </c>
      <c r="F69" s="97">
        <v>179</v>
      </c>
      <c r="G69" s="105">
        <f t="shared" si="9"/>
        <v>4.9611973392461195</v>
      </c>
    </row>
    <row r="70" spans="1:7" ht="12.75">
      <c r="A70" s="36" t="s">
        <v>51</v>
      </c>
      <c r="B70" s="97">
        <v>19</v>
      </c>
      <c r="C70" s="105">
        <f>(B70/$B$42)*100</f>
        <v>0.17456817346563763</v>
      </c>
      <c r="E70" s="32" t="s">
        <v>18</v>
      </c>
      <c r="F70" s="97">
        <v>1063</v>
      </c>
      <c r="G70" s="105">
        <f t="shared" si="9"/>
        <v>29.46230598669623</v>
      </c>
    </row>
    <row r="71" spans="1:7" ht="12.75">
      <c r="A71" s="54" t="s">
        <v>52</v>
      </c>
      <c r="B71" s="103">
        <v>30</v>
      </c>
      <c r="C71" s="115">
        <f>(B71/$B$42)*100</f>
        <v>0.27563395810363833</v>
      </c>
      <c r="D71" s="41"/>
      <c r="E71" s="44" t="s">
        <v>20</v>
      </c>
      <c r="F71" s="103">
        <v>223</v>
      </c>
      <c r="G71" s="115">
        <f t="shared" si="9"/>
        <v>6.180709534368071</v>
      </c>
    </row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2002-06-18T12:22:05Z</cp:lastPrinted>
  <dcterms:created xsi:type="dcterms:W3CDTF">2001-10-15T13:22:32Z</dcterms:created>
  <dcterms:modified xsi:type="dcterms:W3CDTF">2002-06-18T12:22:10Z</dcterms:modified>
  <cp:category/>
  <cp:version/>
  <cp:contentType/>
  <cp:contentStatus/>
</cp:coreProperties>
</file>