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<sst xmlns="http://schemas.openxmlformats.org/spreadsheetml/2006/main" count="696" uniqueCount="437">
  <si>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</si>
  <si>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</si>
  <si>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</si>
  <si>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</si>
  <si>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</si>
  <si>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</si>
  <si>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</si>
  <si>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</si>
  <si>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</si>
  <si>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</si>
  <si>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</si>
  <si>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</si>
  <si>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</si>
  <si>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</si>
  <si>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</si>
  <si>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</si>
  <si>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</si>
  <si>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</si>
  <si>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</si>
  <si>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</si>
  <si>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</si>
  <si>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</si>
  <si>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</si>
  <si>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</si>
  <si>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</si>
  <si>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</si>
  <si>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</si>
  <si>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</si>
  <si>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</si>
  <si>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</si>
  <si>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</si>
  <si>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</si>
  <si>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</si>
  <si>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</si>
  <si>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</si>
  <si>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</si>
  <si>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</si>
  <si>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</si>
  <si>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</si>
  <si>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</si>
  <si>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</si>
  <si>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</si>
  <si>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</si>
  <si>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</si>
  <si>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</si>
  <si>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</si>
  <si>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</si>
  <si>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</si>
  <si>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</si>
  <si>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</si>
  <si>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</si>
  <si>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</si>
  <si>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</si>
  <si>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</si>
  <si>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</si>
  <si>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</si>
  <si>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</si>
  <si>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</si>
  <si>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</si>
  <si>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</si>
  <si>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</si>
  <si>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</si>
  <si>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</si>
  <si>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</si>
  <si>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</si>
  <si>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</si>
  <si>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</si>
  <si>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</si>
  <si>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</si>
  <si>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</si>
  <si>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</si>
  <si>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</si>
  <si>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</si>
  <si>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</si>
  <si>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</si>
  <si>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</si>
  <si>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</si>
  <si>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</si>
  <si>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</si>
  <si>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</si>
  <si>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</si>
  <si>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</si>
  <si>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</si>
  <si>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</si>
  <si>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</si>
  <si>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</si>
  <si>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</si>
  <si>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</si>
  <si>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</si>
  <si>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</si>
  <si>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</si>
  <si>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</si>
  <si>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</si>
  <si>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</si>
  <si>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</si>
  <si>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</si>
  <si>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</si>
  <si>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</si>
  <si>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</si>
  <si>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</si>
  <si>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</si>
  <si>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</si>
  <si>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</si>
  <si>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</si>
  <si>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</si>
  <si>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</si>
  <si>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</si>
  <si>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</si>
  <si>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</si>
  <si>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</si>
  <si>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</si>
  <si>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</si>
  <si>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</si>
  <si>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</si>
  <si>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</si>
  <si>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</si>
  <si>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</si>
  <si>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</si>
  <si>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</si>
  <si>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</si>
  <si>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</si>
  <si>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</si>
  <si>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</si>
  <si>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</si>
  <si>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</si>
  <si>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</si>
  <si>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</si>
  <si>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</si>
  <si>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</si>
  <si>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</si>
  <si>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</si>
  <si>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</si>
  <si>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</si>
  <si>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</si>
  <si>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</si>
  <si>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</si>
  <si>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</si>
  <si>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</si>
  <si>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</si>
  <si>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</si>
  <si>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</si>
  <si>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</si>
  <si>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</si>
  <si>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</si>
  <si>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</si>
  <si>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</si>
  <si>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</si>
  <si>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</si>
  <si>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</si>
  <si>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</si>
  <si>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</si>
  <si>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</si>
  <si>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</si>
  <si>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</si>
  <si>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</si>
  <si>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</si>
  <si>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</si>
  <si>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</si>
  <si>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</si>
  <si>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</si>
  <si>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</si>
  <si>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</si>
  <si>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</si>
  <si>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</si>
  <si>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</si>
  <si>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</si>
  <si>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</si>
  <si>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</si>
  <si>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</si>
  <si>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</si>
  <si>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</si>
  <si>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</si>
  <si>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</si>
  <si>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</si>
  <si>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</si>
  <si>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</si>
  <si>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</si>
  <si>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</si>
  <si>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</si>
  <si>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</si>
  <si>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</si>
  <si>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</si>
  <si>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</si>
  <si>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</si>
  <si>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</si>
  <si>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</si>
  <si>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</si>
  <si>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</si>
  <si>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</si>
  <si>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</si>
  <si>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</si>
  <si>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</si>
  <si>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</si>
  <si>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</si>
  <si>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</si>
  <si>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</si>
  <si>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</si>
  <si>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</si>
  <si>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</si>
  <si>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</si>
  <si>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</si>
  <si>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</si>
  <si>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</si>
  <si>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</si>
  <si>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</si>
  <si>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</si>
  <si>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</si>
  <si>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</si>
  <si>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</si>
  <si>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</si>
  <si>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</si>
  <si>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</si>
  <si>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</si>
  <si>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</si>
  <si>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</si>
  <si>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</si>
  <si>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</si>
  <si>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</si>
  <si>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</si>
  <si>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</si>
  <si>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</si>
  <si>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</si>
  <si>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</si>
  <si>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</si>
  <si>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</si>
  <si>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</si>
  <si>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</si>
  <si>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</si>
  <si>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</si>
  <si>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</si>
  <si>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</si>
  <si>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</si>
  <si>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</si>
  <si>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</si>
  <si>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</si>
  <si>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</si>
  <si>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</si>
  <si>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</si>
  <si>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</si>
  <si>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</si>
  <si>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</si>
  <si>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</si>
  <si>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</si>
  <si>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</si>
  <si>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</si>
  <si>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</si>
  <si>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</si>
  <si>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</si>
  <si>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</si>
  <si>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</si>
  <si>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</si>
  <si>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</si>
  <si>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</si>
  <si>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</si>
  <si>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</si>
  <si>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</si>
  <si>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</si>
  <si>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</si>
  <si>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</si>
  <si>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</si>
  <si>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</si>
  <si>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</si>
  <si>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</si>
  <si>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</si>
  <si>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</si>
  <si>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</si>
  <si>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</si>
  <si>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</si>
  <si>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</si>
  <si>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</si>
  <si>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</si>
  <si>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</si>
  <si>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</si>
  <si>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</si>
  <si>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</si>
  <si>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</si>
  <si>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</si>
  <si>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</si>
  <si>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</si>
  <si>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</si>
  <si>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</si>
  <si>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</si>
  <si>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</si>
  <si>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</si>
  <si>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</si>
  <si>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</si>
  <si>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</si>
  <si>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</si>
  <si>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</si>
  <si>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</si>
  <si>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</si>
  <si>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</si>
  <si>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</si>
  <si>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</si>
  <si>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</si>
  <si>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</si>
  <si>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</si>
  <si>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</si>
  <si>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</si>
  <si>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</si>
  <si>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</si>
  <si>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</si>
  <si>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</si>
  <si>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</si>
  <si>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</si>
  <si>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</si>
  <si>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</si>
  <si>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</si>
  <si>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</si>
  <si>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</si>
  <si>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</si>
  <si>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</si>
  <si>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</si>
  <si>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</si>
  <si>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</si>
  <si>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</si>
  <si>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</si>
  <si>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</si>
  <si>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</si>
  <si>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</si>
  <si>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</si>
  <si>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</si>
  <si>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</si>
  <si>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</si>
  <si>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</si>
  <si>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</si>
  <si>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</si>
  <si>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</si>
  <si>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</si>
  <si>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</si>
  <si>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</si>
  <si>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</si>
  <si>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</si>
  <si>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</si>
  <si>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</si>
  <si>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</si>
  <si>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</si>
  <si>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</si>
  <si>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</si>
  <si>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</si>
  <si>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</si>
  <si>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</si>
  <si>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</si>
  <si>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</si>
  <si>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</si>
  <si>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</si>
  <si>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</si>
  <si>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</si>
  <si>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</si>
  <si>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</si>
  <si>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</si>
  <si>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</si>
  <si>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</si>
  <si>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</si>
  <si>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</si>
  <si>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</si>
  <si>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</si>
  <si>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</si>
  <si>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</si>
  <si>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</si>
  <si>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</si>
  <si>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</si>
  <si>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</si>
  <si>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</si>
  <si>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</si>
  <si>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</si>
  <si>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</si>
  <si>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</si>
  <si>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</si>
  <si>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</si>
  <si>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</si>
  <si>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</si>
  <si>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</si>
  <si>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</si>
  <si>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</si>
  <si>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</si>
  <si>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</si>
  <si>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</si>
  <si>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</si>
  <si>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</si>
  <si>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</si>
  <si>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</si>
  <si>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</si>
  <si>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</si>
  <si>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</si>
  <si>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</si>
  <si>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</si>
  <si>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</si>
  <si>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</si>
  <si>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</si>
  <si>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</si>
  <si>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</si>
  <si>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</si>
  <si>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</si>
  <si>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</si>
  <si>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South Orange Village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</si>
  <si>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Orange Village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</si>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</sst>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16964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16964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8142</v>
      </c>
      <c r="C9" s="151">
        <f>(B9/$B$7)*100</f>
        <v>47.99575571799104</v>
      </c>
      <c r="D9" s="152"/>
      <c r="E9" s="152" t="s">
        <v>402</v>
      </c>
      <c r="F9" s="150">
        <v>837</v>
      </c>
      <c r="G9" s="153">
        <f t="shared" si="0"/>
        <v>4.933977835416176</v>
      </c>
    </row>
    <row r="10" spans="1:7" ht="12.75">
      <c r="A10" s="149" t="s">
        <v>403</v>
      </c>
      <c r="B10" s="150">
        <v>8822</v>
      </c>
      <c r="C10" s="151">
        <f>(B10/$B$7)*100</f>
        <v>52.00424428200896</v>
      </c>
      <c r="D10" s="152"/>
      <c r="E10" s="152" t="s">
        <v>404</v>
      </c>
      <c r="F10" s="150">
        <v>92</v>
      </c>
      <c r="G10" s="153">
        <f t="shared" si="0"/>
        <v>0.5423249233671303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266</v>
      </c>
      <c r="G11" s="153">
        <f t="shared" si="0"/>
        <v>1.5680264088658336</v>
      </c>
    </row>
    <row r="12" spans="1:7" ht="12.75">
      <c r="A12" s="149" t="s">
        <v>406</v>
      </c>
      <c r="B12" s="150">
        <v>988</v>
      </c>
      <c r="C12" s="151">
        <f aca="true" t="shared" si="1" ref="C12:C24">B12*100/B$7</f>
        <v>5.824098090073096</v>
      </c>
      <c r="D12" s="152"/>
      <c r="E12" s="152" t="s">
        <v>407</v>
      </c>
      <c r="F12" s="150">
        <v>60</v>
      </c>
      <c r="G12" s="153">
        <f t="shared" si="0"/>
        <v>0.3536901674133459</v>
      </c>
    </row>
    <row r="13" spans="1:7" ht="12.75">
      <c r="A13" s="149" t="s">
        <v>408</v>
      </c>
      <c r="B13" s="150">
        <v>1087</v>
      </c>
      <c r="C13" s="151">
        <f t="shared" si="1"/>
        <v>6.4076868663051165</v>
      </c>
      <c r="D13" s="152"/>
      <c r="E13" s="152" t="s">
        <v>409</v>
      </c>
      <c r="F13" s="150">
        <v>419</v>
      </c>
      <c r="G13" s="153">
        <f t="shared" si="0"/>
        <v>2.4699363357698654</v>
      </c>
    </row>
    <row r="14" spans="1:7" ht="12.75">
      <c r="A14" s="149" t="s">
        <v>410</v>
      </c>
      <c r="B14" s="150">
        <v>1081</v>
      </c>
      <c r="C14" s="151">
        <f t="shared" si="1"/>
        <v>6.372317849563782</v>
      </c>
      <c r="D14" s="152"/>
      <c r="E14" s="152" t="s">
        <v>411</v>
      </c>
      <c r="F14" s="150">
        <v>16127</v>
      </c>
      <c r="G14" s="153">
        <f t="shared" si="0"/>
        <v>95.06602216458383</v>
      </c>
    </row>
    <row r="15" spans="1:7" ht="12.75">
      <c r="A15" s="149" t="s">
        <v>412</v>
      </c>
      <c r="B15" s="150">
        <v>1808</v>
      </c>
      <c r="C15" s="151">
        <f t="shared" si="1"/>
        <v>10.657863711388824</v>
      </c>
      <c r="D15" s="152"/>
      <c r="E15" s="152" t="s">
        <v>413</v>
      </c>
      <c r="F15" s="150">
        <v>9871</v>
      </c>
      <c r="G15" s="153">
        <f t="shared" si="0"/>
        <v>58.187927375618955</v>
      </c>
    </row>
    <row r="16" spans="1:7" ht="12.75">
      <c r="A16" s="149" t="s">
        <v>414</v>
      </c>
      <c r="B16" s="150">
        <v>1777</v>
      </c>
      <c r="C16" s="151">
        <f t="shared" si="1"/>
        <v>10.475123791558595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1808</v>
      </c>
      <c r="C17" s="151">
        <f t="shared" si="1"/>
        <v>10.657863711388824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2618</v>
      </c>
      <c r="C18" s="151">
        <f t="shared" si="1"/>
        <v>15.432680971468994</v>
      </c>
      <c r="D18" s="152"/>
      <c r="E18" s="143" t="s">
        <v>418</v>
      </c>
      <c r="F18" s="141">
        <v>16964</v>
      </c>
      <c r="G18" s="148">
        <v>100</v>
      </c>
    </row>
    <row r="19" spans="1:7" ht="12.75">
      <c r="A19" s="149" t="s">
        <v>419</v>
      </c>
      <c r="B19" s="150">
        <v>2411</v>
      </c>
      <c r="C19" s="151">
        <f t="shared" si="1"/>
        <v>14.21244989389295</v>
      </c>
      <c r="D19" s="152"/>
      <c r="E19" s="152" t="s">
        <v>420</v>
      </c>
      <c r="F19" s="150">
        <v>14881</v>
      </c>
      <c r="G19" s="153">
        <f aca="true" t="shared" si="2" ref="G19:G30">F19*100/F$18</f>
        <v>87.72105635463335</v>
      </c>
    </row>
    <row r="20" spans="1:7" ht="12.75">
      <c r="A20" s="149" t="s">
        <v>421</v>
      </c>
      <c r="B20" s="150">
        <v>821</v>
      </c>
      <c r="C20" s="151">
        <f t="shared" si="1"/>
        <v>4.839660457439283</v>
      </c>
      <c r="D20" s="152"/>
      <c r="E20" s="152" t="s">
        <v>422</v>
      </c>
      <c r="F20" s="150">
        <v>5522</v>
      </c>
      <c r="G20" s="153">
        <f t="shared" si="2"/>
        <v>32.55128507427494</v>
      </c>
    </row>
    <row r="21" spans="1:7" ht="12.75">
      <c r="A21" s="149" t="s">
        <v>423</v>
      </c>
      <c r="B21" s="150">
        <v>541</v>
      </c>
      <c r="C21" s="151">
        <f t="shared" si="1"/>
        <v>3.189106342843669</v>
      </c>
      <c r="D21" s="152"/>
      <c r="E21" s="152" t="s">
        <v>424</v>
      </c>
      <c r="F21" s="150">
        <v>3049</v>
      </c>
      <c r="G21" s="153">
        <f t="shared" si="2"/>
        <v>17.97335534072153</v>
      </c>
    </row>
    <row r="22" spans="1:7" ht="12.75">
      <c r="A22" s="149" t="s">
        <v>425</v>
      </c>
      <c r="B22" s="150">
        <v>989</v>
      </c>
      <c r="C22" s="151">
        <f t="shared" si="1"/>
        <v>5.829992926196652</v>
      </c>
      <c r="D22" s="152"/>
      <c r="E22" s="152" t="s">
        <v>426</v>
      </c>
      <c r="F22" s="150">
        <v>4599</v>
      </c>
      <c r="G22" s="153">
        <f t="shared" si="2"/>
        <v>27.110351332232963</v>
      </c>
    </row>
    <row r="23" spans="1:7" ht="12.75">
      <c r="A23" s="149" t="s">
        <v>427</v>
      </c>
      <c r="B23" s="150">
        <v>746</v>
      </c>
      <c r="C23" s="151">
        <f t="shared" si="1"/>
        <v>4.397547748172601</v>
      </c>
      <c r="D23" s="152"/>
      <c r="E23" s="152" t="s">
        <v>428</v>
      </c>
      <c r="F23" s="150">
        <v>3459</v>
      </c>
      <c r="G23" s="153">
        <f t="shared" si="2"/>
        <v>20.390238151379393</v>
      </c>
    </row>
    <row r="24" spans="1:7" ht="12.75">
      <c r="A24" s="149" t="s">
        <v>429</v>
      </c>
      <c r="B24" s="150">
        <v>289</v>
      </c>
      <c r="C24" s="151">
        <f t="shared" si="1"/>
        <v>1.703607639707616</v>
      </c>
      <c r="D24" s="152"/>
      <c r="E24" s="152" t="s">
        <v>430</v>
      </c>
      <c r="F24" s="150">
        <v>859</v>
      </c>
      <c r="G24" s="153">
        <f t="shared" si="2"/>
        <v>5.063664230134402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253</v>
      </c>
      <c r="G25" s="153">
        <f t="shared" si="2"/>
        <v>1.4913935392596085</v>
      </c>
    </row>
    <row r="26" spans="1:7" ht="12.75">
      <c r="A26" s="149" t="s">
        <v>432</v>
      </c>
      <c r="B26" s="155">
        <v>34.7</v>
      </c>
      <c r="C26" s="156" t="s">
        <v>260</v>
      </c>
      <c r="D26" s="152"/>
      <c r="E26" s="157" t="s">
        <v>433</v>
      </c>
      <c r="F26" s="158">
        <v>852</v>
      </c>
      <c r="G26" s="153">
        <f t="shared" si="2"/>
        <v>5.022400377269512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198</v>
      </c>
      <c r="G27" s="153">
        <f t="shared" si="2"/>
        <v>1.1671775524640415</v>
      </c>
    </row>
    <row r="28" spans="1:7" ht="12.75">
      <c r="A28" s="149" t="s">
        <v>261</v>
      </c>
      <c r="B28" s="150">
        <v>13187</v>
      </c>
      <c r="C28" s="151">
        <f aca="true" t="shared" si="3" ref="C28:C35">B28*100/B$7</f>
        <v>77.73520396132987</v>
      </c>
      <c r="D28" s="152"/>
      <c r="E28" s="152" t="s">
        <v>435</v>
      </c>
      <c r="F28" s="150">
        <v>2083</v>
      </c>
      <c r="G28" s="153">
        <f t="shared" si="2"/>
        <v>12.27894364536666</v>
      </c>
    </row>
    <row r="29" spans="1:7" ht="12.75">
      <c r="A29" s="149" t="s">
        <v>436</v>
      </c>
      <c r="B29" s="150">
        <v>6177</v>
      </c>
      <c r="C29" s="151">
        <f t="shared" si="3"/>
        <v>36.41240273520396</v>
      </c>
      <c r="D29" s="152"/>
      <c r="E29" s="152" t="s">
        <v>0</v>
      </c>
      <c r="F29" s="150">
        <v>0</v>
      </c>
      <c r="G29" s="153">
        <f t="shared" si="2"/>
        <v>0</v>
      </c>
    </row>
    <row r="30" spans="1:7" ht="12.75">
      <c r="A30" s="149" t="s">
        <v>1</v>
      </c>
      <c r="B30" s="150">
        <v>7010</v>
      </c>
      <c r="C30" s="151">
        <f t="shared" si="3"/>
        <v>41.32280122612591</v>
      </c>
      <c r="D30" s="152"/>
      <c r="E30" s="152" t="s">
        <v>2</v>
      </c>
      <c r="F30" s="150">
        <v>2083</v>
      </c>
      <c r="G30" s="153">
        <f t="shared" si="2"/>
        <v>12.27894364536666</v>
      </c>
    </row>
    <row r="31" spans="1:7" ht="12.75">
      <c r="A31" s="149" t="s">
        <v>3</v>
      </c>
      <c r="B31" s="150">
        <v>11413</v>
      </c>
      <c r="C31" s="151">
        <f t="shared" si="3"/>
        <v>67.27776467814195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2351</v>
      </c>
      <c r="C32" s="151">
        <f t="shared" si="3"/>
        <v>13.858759726479605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2024</v>
      </c>
      <c r="C33" s="151">
        <f t="shared" si="3"/>
        <v>11.931148314076868</v>
      </c>
      <c r="D33" s="152"/>
      <c r="E33" s="143" t="s">
        <v>7</v>
      </c>
      <c r="F33" s="141">
        <v>5522</v>
      </c>
      <c r="G33" s="148">
        <v>100</v>
      </c>
    </row>
    <row r="34" spans="1:7" ht="12.75">
      <c r="A34" s="149" t="s">
        <v>436</v>
      </c>
      <c r="B34" s="150">
        <v>814</v>
      </c>
      <c r="C34" s="151">
        <f t="shared" si="3"/>
        <v>4.798396604574393</v>
      </c>
      <c r="D34" s="152"/>
      <c r="E34" s="152" t="s">
        <v>8</v>
      </c>
      <c r="F34" s="150">
        <v>3768</v>
      </c>
      <c r="G34" s="153">
        <f aca="true" t="shared" si="4" ref="G34:G42">F34*100/F$33</f>
        <v>68.23614632379572</v>
      </c>
    </row>
    <row r="35" spans="1:7" ht="12.75">
      <c r="A35" s="149" t="s">
        <v>1</v>
      </c>
      <c r="B35" s="150">
        <v>1210</v>
      </c>
      <c r="C35" s="151">
        <f t="shared" si="3"/>
        <v>7.132751709502476</v>
      </c>
      <c r="D35" s="152"/>
      <c r="E35" s="152" t="s">
        <v>9</v>
      </c>
      <c r="F35" s="150">
        <v>1865</v>
      </c>
      <c r="G35" s="153">
        <f t="shared" si="4"/>
        <v>33.773994929373416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3049</v>
      </c>
      <c r="G36" s="153">
        <f t="shared" si="4"/>
        <v>55.21550162984426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1529</v>
      </c>
      <c r="G37" s="153">
        <f t="shared" si="4"/>
        <v>27.689243027888445</v>
      </c>
    </row>
    <row r="38" spans="1:7" ht="12.75">
      <c r="A38" s="163" t="s">
        <v>12</v>
      </c>
      <c r="B38" s="150">
        <v>16504</v>
      </c>
      <c r="C38" s="151">
        <f aca="true" t="shared" si="5" ref="C38:C56">B38*100/B$7</f>
        <v>97.28837538316435</v>
      </c>
      <c r="D38" s="152"/>
      <c r="E38" s="152" t="s">
        <v>13</v>
      </c>
      <c r="F38" s="150">
        <v>553</v>
      </c>
      <c r="G38" s="153">
        <f t="shared" si="4"/>
        <v>10.014487504527345</v>
      </c>
    </row>
    <row r="39" spans="1:7" ht="12.75">
      <c r="A39" s="149" t="s">
        <v>14</v>
      </c>
      <c r="B39" s="150">
        <v>10248</v>
      </c>
      <c r="C39" s="151">
        <f t="shared" si="5"/>
        <v>60.410280594199484</v>
      </c>
      <c r="D39" s="152"/>
      <c r="E39" s="152" t="s">
        <v>9</v>
      </c>
      <c r="F39" s="150">
        <v>260</v>
      </c>
      <c r="G39" s="153">
        <f t="shared" si="4"/>
        <v>4.708438971387179</v>
      </c>
    </row>
    <row r="40" spans="1:7" ht="12.75">
      <c r="A40" s="149" t="s">
        <v>15</v>
      </c>
      <c r="B40" s="150">
        <v>5309</v>
      </c>
      <c r="C40" s="151">
        <f t="shared" si="5"/>
        <v>31.295684979957556</v>
      </c>
      <c r="D40" s="152"/>
      <c r="E40" s="152" t="s">
        <v>16</v>
      </c>
      <c r="F40" s="150">
        <v>1754</v>
      </c>
      <c r="G40" s="153">
        <f t="shared" si="4"/>
        <v>31.763853676204274</v>
      </c>
    </row>
    <row r="41" spans="1:7" ht="12.75">
      <c r="A41" s="149" t="s">
        <v>17</v>
      </c>
      <c r="B41" s="150">
        <v>16</v>
      </c>
      <c r="C41" s="151">
        <f t="shared" si="5"/>
        <v>0.09431737797689224</v>
      </c>
      <c r="D41" s="152"/>
      <c r="E41" s="152" t="s">
        <v>18</v>
      </c>
      <c r="F41" s="150">
        <v>1393</v>
      </c>
      <c r="G41" s="153">
        <f t="shared" si="4"/>
        <v>25.22636725823977</v>
      </c>
    </row>
    <row r="42" spans="1:7" ht="12.75">
      <c r="A42" s="149" t="s">
        <v>19</v>
      </c>
      <c r="B42" s="150">
        <v>660</v>
      </c>
      <c r="C42" s="151">
        <f t="shared" si="5"/>
        <v>3.890591841546805</v>
      </c>
      <c r="D42" s="152"/>
      <c r="E42" s="152" t="s">
        <v>20</v>
      </c>
      <c r="F42" s="150">
        <v>543</v>
      </c>
      <c r="G42" s="153">
        <f t="shared" si="4"/>
        <v>9.83339369793553</v>
      </c>
    </row>
    <row r="43" spans="1:7" ht="12.75">
      <c r="A43" s="149" t="s">
        <v>21</v>
      </c>
      <c r="B43" s="150">
        <v>177</v>
      </c>
      <c r="C43" s="151">
        <f t="shared" si="5"/>
        <v>1.0433859938693704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232</v>
      </c>
      <c r="C44" s="151">
        <f t="shared" si="5"/>
        <v>1.3676019806649375</v>
      </c>
      <c r="D44" s="152"/>
      <c r="E44" s="152" t="s">
        <v>23</v>
      </c>
      <c r="F44" s="160">
        <v>2010</v>
      </c>
      <c r="G44" s="164">
        <f>F44*100/F33</f>
        <v>36.399855124954726</v>
      </c>
    </row>
    <row r="45" spans="1:7" ht="12.75">
      <c r="A45" s="149" t="s">
        <v>24</v>
      </c>
      <c r="B45" s="150">
        <v>111</v>
      </c>
      <c r="C45" s="151">
        <f t="shared" si="5"/>
        <v>0.6543268097146899</v>
      </c>
      <c r="D45" s="152"/>
      <c r="E45" s="152" t="s">
        <v>25</v>
      </c>
      <c r="F45" s="160">
        <v>1464</v>
      </c>
      <c r="G45" s="164">
        <f>F45*100/F33</f>
        <v>26.512133285041653</v>
      </c>
    </row>
    <row r="46" spans="1:7" ht="12.75">
      <c r="A46" s="149" t="s">
        <v>26</v>
      </c>
      <c r="B46" s="150">
        <v>32</v>
      </c>
      <c r="C46" s="151">
        <f t="shared" si="5"/>
        <v>0.18863475595378448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51</v>
      </c>
      <c r="C47" s="151">
        <f t="shared" si="5"/>
        <v>0.300636642301344</v>
      </c>
      <c r="D47" s="152"/>
      <c r="E47" s="152" t="s">
        <v>28</v>
      </c>
      <c r="F47" s="165">
        <v>2.69</v>
      </c>
      <c r="G47" s="166" t="s">
        <v>260</v>
      </c>
    </row>
    <row r="48" spans="1:7" ht="12.75">
      <c r="A48" s="149" t="s">
        <v>29</v>
      </c>
      <c r="B48" s="150">
        <v>15</v>
      </c>
      <c r="C48" s="151">
        <f t="shared" si="5"/>
        <v>0.08842254185333648</v>
      </c>
      <c r="D48" s="152"/>
      <c r="E48" s="152" t="s">
        <v>30</v>
      </c>
      <c r="F48" s="145">
        <v>3.26</v>
      </c>
      <c r="G48" s="166" t="s">
        <v>260</v>
      </c>
    </row>
    <row r="49" spans="1:7" ht="12.75">
      <c r="A49" s="149" t="s">
        <v>31</v>
      </c>
      <c r="B49" s="150">
        <v>42</v>
      </c>
      <c r="C49" s="151">
        <f t="shared" si="5"/>
        <v>0.24758311718934214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5</v>
      </c>
      <c r="C50" s="151">
        <f t="shared" si="5"/>
        <v>0.029474180617778827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4</v>
      </c>
      <c r="C51" s="151">
        <f t="shared" si="5"/>
        <v>0.02357934449422306</v>
      </c>
      <c r="D51" s="152"/>
      <c r="E51" s="143" t="s">
        <v>35</v>
      </c>
      <c r="F51" s="141">
        <v>5671</v>
      </c>
      <c r="G51" s="148">
        <v>100</v>
      </c>
    </row>
    <row r="52" spans="1:7" ht="12.75">
      <c r="A52" s="149" t="s">
        <v>36</v>
      </c>
      <c r="B52" s="150">
        <v>0</v>
      </c>
      <c r="C52" s="151">
        <f t="shared" si="5"/>
        <v>0</v>
      </c>
      <c r="D52" s="152"/>
      <c r="E52" s="152" t="s">
        <v>37</v>
      </c>
      <c r="F52" s="150">
        <v>5522</v>
      </c>
      <c r="G52" s="153">
        <f>F52*100/F$51</f>
        <v>97.37259742549814</v>
      </c>
    </row>
    <row r="53" spans="1:7" ht="12.75">
      <c r="A53" s="149" t="s">
        <v>38</v>
      </c>
      <c r="B53" s="150">
        <v>0</v>
      </c>
      <c r="C53" s="151">
        <f t="shared" si="5"/>
        <v>0</v>
      </c>
      <c r="D53" s="152"/>
      <c r="E53" s="152" t="s">
        <v>39</v>
      </c>
      <c r="F53" s="150">
        <v>149</v>
      </c>
      <c r="G53" s="153">
        <f>F53*100/F$51</f>
        <v>2.6274025745018514</v>
      </c>
    </row>
    <row r="54" spans="1:7" ht="12.75">
      <c r="A54" s="149" t="s">
        <v>40</v>
      </c>
      <c r="B54" s="150">
        <v>1</v>
      </c>
      <c r="C54" s="151">
        <f t="shared" si="5"/>
        <v>0.005894836123555765</v>
      </c>
      <c r="D54" s="152"/>
      <c r="E54" s="152" t="s">
        <v>41</v>
      </c>
      <c r="F54" s="150">
        <v>24</v>
      </c>
      <c r="G54" s="153">
        <f>F54*100/F$51</f>
        <v>0.4232057838123788</v>
      </c>
    </row>
    <row r="55" spans="1:7" ht="12.75">
      <c r="A55" s="149" t="s">
        <v>42</v>
      </c>
      <c r="B55" s="150">
        <v>266</v>
      </c>
      <c r="C55" s="151">
        <f t="shared" si="5"/>
        <v>1.5680264088658336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460</v>
      </c>
      <c r="C56" s="151">
        <f t="shared" si="5"/>
        <v>2.711624616835652</v>
      </c>
      <c r="D56" s="152"/>
      <c r="E56" s="152" t="s">
        <v>44</v>
      </c>
      <c r="F56" s="167">
        <v>1.2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2.7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10518</v>
      </c>
      <c r="C60" s="168">
        <f>B60*100/B7</f>
        <v>62.00188634755954</v>
      </c>
      <c r="D60" s="152"/>
      <c r="E60" s="143" t="s">
        <v>50</v>
      </c>
      <c r="F60" s="141">
        <v>5522</v>
      </c>
      <c r="G60" s="148">
        <v>100</v>
      </c>
    </row>
    <row r="61" spans="1:7" ht="12.75">
      <c r="A61" s="149" t="s">
        <v>51</v>
      </c>
      <c r="B61" s="160">
        <v>5620</v>
      </c>
      <c r="C61" s="168">
        <f>B61*100/B7</f>
        <v>33.1289790143834</v>
      </c>
      <c r="D61" s="152"/>
      <c r="E61" s="152" t="s">
        <v>52</v>
      </c>
      <c r="F61" s="150">
        <v>3982</v>
      </c>
      <c r="G61" s="153">
        <f>F61*100/F$60</f>
        <v>72.11155378486056</v>
      </c>
    </row>
    <row r="62" spans="1:7" ht="12.75">
      <c r="A62" s="149" t="s">
        <v>53</v>
      </c>
      <c r="B62" s="160">
        <v>110</v>
      </c>
      <c r="C62" s="168">
        <f>B62*100/B7</f>
        <v>0.6484319735911341</v>
      </c>
      <c r="D62" s="152"/>
      <c r="E62" s="152" t="s">
        <v>54</v>
      </c>
      <c r="F62" s="150">
        <v>1540</v>
      </c>
      <c r="G62" s="153">
        <f>F62*100/F$60</f>
        <v>27.888446215139442</v>
      </c>
    </row>
    <row r="63" spans="1:7" ht="12.75">
      <c r="A63" s="149" t="s">
        <v>55</v>
      </c>
      <c r="B63" s="160">
        <v>781</v>
      </c>
      <c r="C63" s="168">
        <f>B63*100/B7</f>
        <v>4.603867012497052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26</v>
      </c>
      <c r="C64" s="168">
        <f>B64*100/B7</f>
        <v>0.1532657392124499</v>
      </c>
      <c r="D64" s="152"/>
      <c r="E64" s="152" t="s">
        <v>57</v>
      </c>
      <c r="F64" s="145">
        <v>2.99</v>
      </c>
      <c r="G64" s="166" t="s">
        <v>260</v>
      </c>
    </row>
    <row r="65" spans="1:7" ht="13.5" thickBot="1">
      <c r="A65" s="171" t="s">
        <v>58</v>
      </c>
      <c r="B65" s="172">
        <v>426</v>
      </c>
      <c r="C65" s="173">
        <f>B65*100/B7</f>
        <v>2.511200188634756</v>
      </c>
      <c r="D65" s="174"/>
      <c r="E65" s="174" t="s">
        <v>59</v>
      </c>
      <c r="F65" s="175">
        <v>1.93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16964</v>
      </c>
      <c r="G9" s="33">
        <f>(F9/$F$9)*100</f>
        <v>100</v>
      </c>
    </row>
    <row r="10" spans="1:7" ht="12.75">
      <c r="A10" s="29" t="s">
        <v>268</v>
      </c>
      <c r="B10" s="93">
        <v>6386</v>
      </c>
      <c r="C10" s="33">
        <f aca="true" t="shared" si="0" ref="C10:C15">(B10/$B$10)*100</f>
        <v>100</v>
      </c>
      <c r="E10" s="34" t="s">
        <v>269</v>
      </c>
      <c r="F10" s="97">
        <v>14095</v>
      </c>
      <c r="G10" s="84">
        <f aca="true" t="shared" si="1" ref="G10:G16">(F10/$F$9)*100</f>
        <v>83.0877151615185</v>
      </c>
    </row>
    <row r="11" spans="1:8" ht="12.75">
      <c r="A11" s="36" t="s">
        <v>270</v>
      </c>
      <c r="B11" s="98">
        <v>419</v>
      </c>
      <c r="C11" s="35">
        <f t="shared" si="0"/>
        <v>6.561227685562167</v>
      </c>
      <c r="E11" s="34" t="s">
        <v>271</v>
      </c>
      <c r="F11" s="97">
        <v>13925</v>
      </c>
      <c r="G11" s="84">
        <f t="shared" si="1"/>
        <v>82.08559302051403</v>
      </c>
      <c r="H11" s="15" t="s">
        <v>249</v>
      </c>
    </row>
    <row r="12" spans="1:8" ht="12.75">
      <c r="A12" s="36" t="s">
        <v>272</v>
      </c>
      <c r="B12" s="98">
        <v>299</v>
      </c>
      <c r="C12" s="35">
        <f t="shared" si="0"/>
        <v>4.682117131224554</v>
      </c>
      <c r="E12" s="34" t="s">
        <v>273</v>
      </c>
      <c r="F12" s="97">
        <v>7639</v>
      </c>
      <c r="G12" s="84">
        <f t="shared" si="1"/>
        <v>45.03065314784249</v>
      </c>
      <c r="H12" s="15" t="s">
        <v>249</v>
      </c>
    </row>
    <row r="13" spans="1:7" ht="12.75">
      <c r="A13" s="36" t="s">
        <v>274</v>
      </c>
      <c r="B13" s="98">
        <v>1676</v>
      </c>
      <c r="C13" s="35">
        <f t="shared" si="0"/>
        <v>26.244910742248667</v>
      </c>
      <c r="E13" s="34" t="s">
        <v>275</v>
      </c>
      <c r="F13" s="97">
        <v>6286</v>
      </c>
      <c r="G13" s="84">
        <f t="shared" si="1"/>
        <v>37.05493987267154</v>
      </c>
    </row>
    <row r="14" spans="1:7" ht="12.75">
      <c r="A14" s="36" t="s">
        <v>276</v>
      </c>
      <c r="B14" s="98">
        <v>903</v>
      </c>
      <c r="C14" s="35">
        <f t="shared" si="0"/>
        <v>14.140306921390541</v>
      </c>
      <c r="E14" s="34" t="s">
        <v>165</v>
      </c>
      <c r="F14" s="97">
        <v>170</v>
      </c>
      <c r="G14" s="84">
        <f t="shared" si="1"/>
        <v>1.00212214100448</v>
      </c>
    </row>
    <row r="15" spans="1:7" ht="12.75">
      <c r="A15" s="36" t="s">
        <v>322</v>
      </c>
      <c r="B15" s="97">
        <v>3089</v>
      </c>
      <c r="C15" s="35">
        <f t="shared" si="0"/>
        <v>48.371437519574066</v>
      </c>
      <c r="E15" s="34" t="s">
        <v>277</v>
      </c>
      <c r="F15" s="97">
        <v>2869</v>
      </c>
      <c r="G15" s="84">
        <f t="shared" si="1"/>
        <v>16.91228483848149</v>
      </c>
    </row>
    <row r="16" spans="1:7" ht="12.75">
      <c r="A16" s="36"/>
      <c r="B16" s="93" t="s">
        <v>249</v>
      </c>
      <c r="C16" s="10"/>
      <c r="E16" s="34" t="s">
        <v>278</v>
      </c>
      <c r="F16" s="98">
        <v>1016</v>
      </c>
      <c r="G16" s="84">
        <f t="shared" si="1"/>
        <v>5.989153501532658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1368</v>
      </c>
      <c r="G17" s="84">
        <f>(F17/$F$9)*100</f>
        <v>8.064135817024287</v>
      </c>
    </row>
    <row r="18" spans="1:7" ht="12.75">
      <c r="A18" s="29" t="s">
        <v>281</v>
      </c>
      <c r="B18" s="93">
        <v>10351</v>
      </c>
      <c r="C18" s="33">
        <f>(B18/$B$18)*100</f>
        <v>100</v>
      </c>
      <c r="E18" s="34" t="s">
        <v>282</v>
      </c>
      <c r="F18" s="97">
        <v>1501</v>
      </c>
      <c r="G18" s="84">
        <f>(F18/$F$9)*100</f>
        <v>8.848149021457203</v>
      </c>
    </row>
    <row r="19" spans="1:7" ht="12.75">
      <c r="A19" s="36" t="s">
        <v>283</v>
      </c>
      <c r="B19" s="97">
        <v>248</v>
      </c>
      <c r="C19" s="84">
        <f aca="true" t="shared" si="2" ref="C19:C25">(B19/$B$18)*100</f>
        <v>2.3959037774128102</v>
      </c>
      <c r="E19" s="34"/>
      <c r="F19" s="97" t="s">
        <v>249</v>
      </c>
      <c r="G19" s="84"/>
    </row>
    <row r="20" spans="1:7" ht="12.75">
      <c r="A20" s="36" t="s">
        <v>284</v>
      </c>
      <c r="B20" s="97">
        <v>431</v>
      </c>
      <c r="C20" s="84">
        <f t="shared" si="2"/>
        <v>4.163848903487586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1610</v>
      </c>
      <c r="C21" s="84">
        <f t="shared" si="2"/>
        <v>15.554052748526711</v>
      </c>
      <c r="E21" s="38" t="s">
        <v>166</v>
      </c>
      <c r="F21" s="80">
        <v>2869</v>
      </c>
      <c r="G21" s="33">
        <f>(F21/$F$21)*100</f>
        <v>100</v>
      </c>
    </row>
    <row r="22" spans="1:7" ht="12.75">
      <c r="A22" s="36" t="s">
        <v>301</v>
      </c>
      <c r="B22" s="97">
        <v>1645</v>
      </c>
      <c r="C22" s="84">
        <f t="shared" si="2"/>
        <v>15.892184330016423</v>
      </c>
      <c r="E22" s="34" t="s">
        <v>302</v>
      </c>
      <c r="F22" s="97">
        <v>660</v>
      </c>
      <c r="G22" s="84">
        <f aca="true" t="shared" si="3" ref="G22:G27">(F22/$F$21)*100</f>
        <v>23.004531195538515</v>
      </c>
    </row>
    <row r="23" spans="1:7" ht="12.75">
      <c r="A23" s="36" t="s">
        <v>303</v>
      </c>
      <c r="B23" s="97">
        <v>479</v>
      </c>
      <c r="C23" s="84">
        <f t="shared" si="2"/>
        <v>4.6275722152449035</v>
      </c>
      <c r="E23" s="34" t="s">
        <v>304</v>
      </c>
      <c r="F23" s="97">
        <v>423</v>
      </c>
      <c r="G23" s="84">
        <f t="shared" si="3"/>
        <v>14.743813175322412</v>
      </c>
    </row>
    <row r="24" spans="1:7" ht="12.75">
      <c r="A24" s="36" t="s">
        <v>394</v>
      </c>
      <c r="B24" s="97">
        <v>2915</v>
      </c>
      <c r="C24" s="84">
        <f t="shared" si="2"/>
        <v>28.161530286928798</v>
      </c>
      <c r="E24" s="34" t="s">
        <v>305</v>
      </c>
      <c r="F24" s="97">
        <v>343</v>
      </c>
      <c r="G24" s="84">
        <f t="shared" si="3"/>
        <v>11.955385151620773</v>
      </c>
    </row>
    <row r="25" spans="1:7" ht="12.75">
      <c r="A25" s="36" t="s">
        <v>306</v>
      </c>
      <c r="B25" s="97">
        <v>3023</v>
      </c>
      <c r="C25" s="84">
        <f t="shared" si="2"/>
        <v>29.20490773838276</v>
      </c>
      <c r="E25" s="34" t="s">
        <v>307</v>
      </c>
      <c r="F25" s="97">
        <v>33</v>
      </c>
      <c r="G25" s="84">
        <f t="shared" si="3"/>
        <v>1.1502265597769257</v>
      </c>
    </row>
    <row r="26" spans="1:7" ht="12.75">
      <c r="A26" s="36"/>
      <c r="B26" s="93" t="s">
        <v>249</v>
      </c>
      <c r="C26" s="35"/>
      <c r="E26" s="34" t="s">
        <v>308</v>
      </c>
      <c r="F26" s="97">
        <v>1331</v>
      </c>
      <c r="G26" s="84">
        <f t="shared" si="3"/>
        <v>46.392471244336</v>
      </c>
    </row>
    <row r="27" spans="1:7" ht="12.75">
      <c r="A27" s="36" t="s">
        <v>309</v>
      </c>
      <c r="B27" s="108">
        <v>93.4</v>
      </c>
      <c r="C27" s="37" t="s">
        <v>260</v>
      </c>
      <c r="E27" s="34" t="s">
        <v>310</v>
      </c>
      <c r="F27" s="97">
        <v>79</v>
      </c>
      <c r="G27" s="84">
        <f t="shared" si="3"/>
        <v>2.753572673405368</v>
      </c>
    </row>
    <row r="28" spans="1:7" ht="12.75">
      <c r="A28" s="36" t="s">
        <v>311</v>
      </c>
      <c r="B28" s="108">
        <v>57.4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15982</v>
      </c>
      <c r="G30" s="33">
        <f>(F30/$F$30)*100</f>
        <v>100</v>
      </c>
      <c r="J30" s="39"/>
    </row>
    <row r="31" spans="1:10" ht="12.75">
      <c r="A31" s="95" t="s">
        <v>295</v>
      </c>
      <c r="B31" s="93">
        <v>13794</v>
      </c>
      <c r="C31" s="33">
        <f>(B31/$B$31)*100</f>
        <v>100</v>
      </c>
      <c r="E31" s="34" t="s">
        <v>315</v>
      </c>
      <c r="F31" s="97">
        <v>12871</v>
      </c>
      <c r="G31" s="101">
        <f>(F31/$F$30)*100</f>
        <v>80.53435114503816</v>
      </c>
      <c r="J31" s="39"/>
    </row>
    <row r="32" spans="1:10" ht="12.75">
      <c r="A32" s="36" t="s">
        <v>316</v>
      </c>
      <c r="B32" s="97">
        <v>5262</v>
      </c>
      <c r="C32" s="10">
        <f>(B32/$B$31)*100</f>
        <v>38.14702044367116</v>
      </c>
      <c r="E32" s="34" t="s">
        <v>317</v>
      </c>
      <c r="F32" s="97">
        <v>3111</v>
      </c>
      <c r="G32" s="101">
        <f aca="true" t="shared" si="4" ref="G32:G39">(F32/$F$30)*100</f>
        <v>19.46564885496183</v>
      </c>
      <c r="J32" s="39"/>
    </row>
    <row r="33" spans="1:10" ht="12.75">
      <c r="A33" s="36" t="s">
        <v>318</v>
      </c>
      <c r="B33" s="97">
        <v>6661</v>
      </c>
      <c r="C33" s="10">
        <f aca="true" t="shared" si="5" ref="C33:C38">(B33/$B$31)*100</f>
        <v>48.2891112077715</v>
      </c>
      <c r="E33" s="34" t="s">
        <v>319</v>
      </c>
      <c r="F33" s="97">
        <v>828</v>
      </c>
      <c r="G33" s="101">
        <f t="shared" si="4"/>
        <v>5.180828431985985</v>
      </c>
      <c r="J33" s="39"/>
    </row>
    <row r="34" spans="1:7" ht="12.75">
      <c r="A34" s="36" t="s">
        <v>320</v>
      </c>
      <c r="B34" s="97">
        <v>247</v>
      </c>
      <c r="C34" s="10">
        <f t="shared" si="5"/>
        <v>1.790633608815427</v>
      </c>
      <c r="E34" s="34" t="s">
        <v>321</v>
      </c>
      <c r="F34" s="97">
        <v>863</v>
      </c>
      <c r="G34" s="101">
        <f t="shared" si="4"/>
        <v>5.399824802903266</v>
      </c>
    </row>
    <row r="35" spans="1:7" ht="12.75">
      <c r="A35" s="36" t="s">
        <v>323</v>
      </c>
      <c r="B35" s="97">
        <v>835</v>
      </c>
      <c r="C35" s="10">
        <f t="shared" si="5"/>
        <v>6.053356531825432</v>
      </c>
      <c r="E35" s="34" t="s">
        <v>319</v>
      </c>
      <c r="F35" s="97">
        <v>222</v>
      </c>
      <c r="G35" s="101">
        <f t="shared" si="4"/>
        <v>1.389062695532474</v>
      </c>
    </row>
    <row r="36" spans="1:7" ht="12.75">
      <c r="A36" s="36" t="s">
        <v>296</v>
      </c>
      <c r="B36" s="97">
        <v>697</v>
      </c>
      <c r="C36" s="10">
        <f t="shared" si="5"/>
        <v>5.052921560098594</v>
      </c>
      <c r="E36" s="34" t="s">
        <v>325</v>
      </c>
      <c r="F36" s="97">
        <v>1454</v>
      </c>
      <c r="G36" s="101">
        <f t="shared" si="4"/>
        <v>9.097734951820799</v>
      </c>
    </row>
    <row r="37" spans="1:7" ht="12.75">
      <c r="A37" s="36" t="s">
        <v>324</v>
      </c>
      <c r="B37" s="97">
        <v>789</v>
      </c>
      <c r="C37" s="10">
        <f t="shared" si="5"/>
        <v>5.719878207916485</v>
      </c>
      <c r="E37" s="34" t="s">
        <v>319</v>
      </c>
      <c r="F37" s="97">
        <v>446</v>
      </c>
      <c r="G37" s="101">
        <f t="shared" si="4"/>
        <v>2.7906394694030787</v>
      </c>
    </row>
    <row r="38" spans="1:7" ht="12.75">
      <c r="A38" s="36" t="s">
        <v>296</v>
      </c>
      <c r="B38" s="97">
        <v>508</v>
      </c>
      <c r="C38" s="10">
        <f t="shared" si="5"/>
        <v>3.6827606205596637</v>
      </c>
      <c r="E38" s="34" t="s">
        <v>258</v>
      </c>
      <c r="F38" s="97">
        <v>373</v>
      </c>
      <c r="G38" s="101">
        <f t="shared" si="4"/>
        <v>2.333875610061319</v>
      </c>
    </row>
    <row r="39" spans="1:7" ht="12.75">
      <c r="A39" s="36"/>
      <c r="B39" s="97" t="s">
        <v>249</v>
      </c>
      <c r="C39" s="10"/>
      <c r="E39" s="34" t="s">
        <v>319</v>
      </c>
      <c r="F39" s="97">
        <v>135</v>
      </c>
      <c r="G39" s="101">
        <f t="shared" si="4"/>
        <v>0.8447002878238017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273</v>
      </c>
      <c r="C42" s="33">
        <f>(B42/$B$42)*100</f>
        <v>100</v>
      </c>
      <c r="E42" s="31" t="s">
        <v>267</v>
      </c>
      <c r="F42" s="80">
        <v>16964</v>
      </c>
      <c r="G42" s="99">
        <f>(F42/$F$42)*100</f>
        <v>100</v>
      </c>
      <c r="I42" s="39"/>
    </row>
    <row r="43" spans="1:7" ht="12.75">
      <c r="A43" s="36" t="s">
        <v>300</v>
      </c>
      <c r="B43" s="98">
        <v>25</v>
      </c>
      <c r="C43" s="102">
        <f>(B43/$B$42)*100</f>
        <v>9.157509157509157</v>
      </c>
      <c r="E43" s="60" t="s">
        <v>167</v>
      </c>
      <c r="F43" s="106">
        <v>18545</v>
      </c>
      <c r="G43" s="107">
        <f aca="true" t="shared" si="6" ref="G43:G71">(F43/$F$42)*100</f>
        <v>109.31973591134168</v>
      </c>
    </row>
    <row r="44" spans="1:7" ht="12.75">
      <c r="A44" s="36"/>
      <c r="B44" s="93" t="s">
        <v>249</v>
      </c>
      <c r="C44" s="10"/>
      <c r="E44" s="1" t="s">
        <v>327</v>
      </c>
      <c r="F44" s="97">
        <v>145</v>
      </c>
      <c r="G44" s="101">
        <f t="shared" si="6"/>
        <v>0.8547512379155859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100</v>
      </c>
      <c r="G45" s="101">
        <f t="shared" si="6"/>
        <v>0.5894836123555766</v>
      </c>
    </row>
    <row r="46" spans="1:7" ht="12.75">
      <c r="A46" s="29" t="s">
        <v>329</v>
      </c>
      <c r="B46" s="93">
        <v>13209</v>
      </c>
      <c r="C46" s="33">
        <f>(B46/$B$46)*100</f>
        <v>100</v>
      </c>
      <c r="E46" s="1" t="s">
        <v>330</v>
      </c>
      <c r="F46" s="97">
        <v>53</v>
      </c>
      <c r="G46" s="101">
        <f t="shared" si="6"/>
        <v>0.31242631454845554</v>
      </c>
    </row>
    <row r="47" spans="1:7" ht="12.75">
      <c r="A47" s="36" t="s">
        <v>331</v>
      </c>
      <c r="B47" s="97">
        <v>1192</v>
      </c>
      <c r="C47" s="10">
        <f>(B47/$B$46)*100</f>
        <v>9.024150200620788</v>
      </c>
      <c r="E47" s="1" t="s">
        <v>332</v>
      </c>
      <c r="F47" s="97">
        <v>140</v>
      </c>
      <c r="G47" s="101">
        <f t="shared" si="6"/>
        <v>0.8252770572978071</v>
      </c>
    </row>
    <row r="48" spans="1:7" ht="12.75">
      <c r="A48" s="36"/>
      <c r="B48" s="93" t="s">
        <v>249</v>
      </c>
      <c r="C48" s="10"/>
      <c r="E48" s="1" t="s">
        <v>333</v>
      </c>
      <c r="F48" s="97">
        <v>736</v>
      </c>
      <c r="G48" s="101">
        <f t="shared" si="6"/>
        <v>4.338599386937044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285</v>
      </c>
      <c r="G49" s="101">
        <f t="shared" si="6"/>
        <v>1.6800282952133931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19</v>
      </c>
      <c r="G50" s="101">
        <f t="shared" si="6"/>
        <v>0.11200188634755955</v>
      </c>
    </row>
    <row r="51" spans="1:7" ht="12.75">
      <c r="A51" s="5" t="s">
        <v>336</v>
      </c>
      <c r="B51" s="93">
        <v>4499</v>
      </c>
      <c r="C51" s="33">
        <f>(B51/$B$51)*100</f>
        <v>100</v>
      </c>
      <c r="E51" s="1" t="s">
        <v>337</v>
      </c>
      <c r="F51" s="97">
        <v>1580</v>
      </c>
      <c r="G51" s="101">
        <f t="shared" si="6"/>
        <v>9.313841075218109</v>
      </c>
    </row>
    <row r="52" spans="1:7" ht="12.75">
      <c r="A52" s="4" t="s">
        <v>338</v>
      </c>
      <c r="B52" s="98">
        <v>289</v>
      </c>
      <c r="C52" s="10">
        <f>(B52/$B$51)*100</f>
        <v>6.423649699933319</v>
      </c>
      <c r="E52" s="1" t="s">
        <v>339</v>
      </c>
      <c r="F52" s="97">
        <v>81</v>
      </c>
      <c r="G52" s="101">
        <f t="shared" si="6"/>
        <v>0.47748172600801697</v>
      </c>
    </row>
    <row r="53" spans="1:7" ht="12.75">
      <c r="A53" s="4"/>
      <c r="B53" s="93" t="s">
        <v>249</v>
      </c>
      <c r="C53" s="10"/>
      <c r="E53" s="1" t="s">
        <v>340</v>
      </c>
      <c r="F53" s="97">
        <v>235</v>
      </c>
      <c r="G53" s="101">
        <f t="shared" si="6"/>
        <v>1.385286489035605</v>
      </c>
    </row>
    <row r="54" spans="1:7" ht="14.25">
      <c r="A54" s="5" t="s">
        <v>341</v>
      </c>
      <c r="B54" s="93">
        <v>9426</v>
      </c>
      <c r="C54" s="33">
        <f>(B54/$B$54)*100</f>
        <v>100</v>
      </c>
      <c r="E54" s="1" t="s">
        <v>200</v>
      </c>
      <c r="F54" s="97">
        <v>2003</v>
      </c>
      <c r="G54" s="101">
        <f t="shared" si="6"/>
        <v>11.807356755482196</v>
      </c>
    </row>
    <row r="55" spans="1:7" ht="12.75">
      <c r="A55" s="4" t="s">
        <v>338</v>
      </c>
      <c r="B55" s="98">
        <v>1559</v>
      </c>
      <c r="C55" s="10">
        <f>(B55/$B$54)*100</f>
        <v>16.539359219180987</v>
      </c>
      <c r="E55" s="1" t="s">
        <v>342</v>
      </c>
      <c r="F55" s="97">
        <v>1887</v>
      </c>
      <c r="G55" s="101">
        <f t="shared" si="6"/>
        <v>11.123555765149728</v>
      </c>
    </row>
    <row r="56" spans="1:7" ht="12.75">
      <c r="A56" s="4" t="s">
        <v>343</v>
      </c>
      <c r="B56" s="119">
        <v>71.9</v>
      </c>
      <c r="C56" s="37" t="s">
        <v>260</v>
      </c>
      <c r="E56" s="1" t="s">
        <v>344</v>
      </c>
      <c r="F56" s="97">
        <v>27</v>
      </c>
      <c r="G56" s="101">
        <f t="shared" si="6"/>
        <v>0.15916057533600567</v>
      </c>
    </row>
    <row r="57" spans="1:7" ht="12.75">
      <c r="A57" s="4" t="s">
        <v>345</v>
      </c>
      <c r="B57" s="98">
        <v>7867</v>
      </c>
      <c r="C57" s="10">
        <f>(B57/$B$54)*100</f>
        <v>83.460640780819</v>
      </c>
      <c r="E57" s="1" t="s">
        <v>346</v>
      </c>
      <c r="F57" s="97">
        <v>67</v>
      </c>
      <c r="G57" s="101">
        <f t="shared" si="6"/>
        <v>0.3949540202782363</v>
      </c>
    </row>
    <row r="58" spans="1:7" ht="12.75">
      <c r="A58" s="4" t="s">
        <v>343</v>
      </c>
      <c r="B58" s="119">
        <v>82.8</v>
      </c>
      <c r="C58" s="37" t="s">
        <v>260</v>
      </c>
      <c r="E58" s="1" t="s">
        <v>347</v>
      </c>
      <c r="F58" s="97">
        <v>921</v>
      </c>
      <c r="G58" s="101">
        <f t="shared" si="6"/>
        <v>5.42914406979486</v>
      </c>
    </row>
    <row r="59" spans="1:7" ht="12.75">
      <c r="A59" s="4"/>
      <c r="B59" s="93" t="s">
        <v>249</v>
      </c>
      <c r="C59" s="10"/>
      <c r="E59" s="1" t="s">
        <v>348</v>
      </c>
      <c r="F59" s="97">
        <v>110</v>
      </c>
      <c r="G59" s="101">
        <f t="shared" si="6"/>
        <v>0.6484319735911342</v>
      </c>
    </row>
    <row r="60" spans="1:7" ht="12.75">
      <c r="A60" s="5" t="s">
        <v>349</v>
      </c>
      <c r="B60" s="93">
        <v>2050</v>
      </c>
      <c r="C60" s="33">
        <f>(B60/$B$60)*100</f>
        <v>100</v>
      </c>
      <c r="E60" s="1" t="s">
        <v>350</v>
      </c>
      <c r="F60" s="97">
        <v>819</v>
      </c>
      <c r="G60" s="101">
        <f t="shared" si="6"/>
        <v>4.827870785192172</v>
      </c>
    </row>
    <row r="61" spans="1:7" ht="12.75">
      <c r="A61" s="4" t="s">
        <v>338</v>
      </c>
      <c r="B61" s="97">
        <v>642</v>
      </c>
      <c r="C61" s="10">
        <f>(B61/$B$60)*100</f>
        <v>31.317073170731707</v>
      </c>
      <c r="E61" s="1" t="s">
        <v>351</v>
      </c>
      <c r="F61" s="97">
        <v>154</v>
      </c>
      <c r="G61" s="101">
        <f t="shared" si="6"/>
        <v>0.9078047630275878</v>
      </c>
    </row>
    <row r="62" spans="1:7" ht="12.75">
      <c r="A62" s="4"/>
      <c r="B62" s="93" t="s">
        <v>249</v>
      </c>
      <c r="C62" s="10"/>
      <c r="E62" s="1" t="s">
        <v>352</v>
      </c>
      <c r="F62" s="97">
        <v>132</v>
      </c>
      <c r="G62" s="101">
        <f t="shared" si="6"/>
        <v>0.778118368309361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58</v>
      </c>
      <c r="G63" s="101">
        <f t="shared" si="6"/>
        <v>0.3419004951662344</v>
      </c>
    </row>
    <row r="64" spans="1:7" ht="12.75">
      <c r="A64" s="29" t="s">
        <v>355</v>
      </c>
      <c r="B64" s="93">
        <v>15982</v>
      </c>
      <c r="C64" s="33">
        <f>(B64/$B$64)*100</f>
        <v>100</v>
      </c>
      <c r="E64" s="1" t="s">
        <v>356</v>
      </c>
      <c r="F64" s="97">
        <v>560</v>
      </c>
      <c r="G64" s="101">
        <f t="shared" si="6"/>
        <v>3.3011082291912284</v>
      </c>
    </row>
    <row r="65" spans="1:7" ht="12.75">
      <c r="A65" s="4" t="s">
        <v>255</v>
      </c>
      <c r="B65" s="97">
        <v>9127</v>
      </c>
      <c r="C65" s="10">
        <f>(B65/$B$64)*100</f>
        <v>57.107996496058064</v>
      </c>
      <c r="E65" s="1" t="s">
        <v>357</v>
      </c>
      <c r="F65" s="97">
        <v>92</v>
      </c>
      <c r="G65" s="101">
        <f t="shared" si="6"/>
        <v>0.5423249233671305</v>
      </c>
    </row>
    <row r="66" spans="1:7" ht="12.75">
      <c r="A66" s="4" t="s">
        <v>256</v>
      </c>
      <c r="B66" s="97">
        <v>6160</v>
      </c>
      <c r="C66" s="10">
        <f aca="true" t="shared" si="7" ref="C66:C71">(B66/$B$64)*100</f>
        <v>38.543361281441626</v>
      </c>
      <c r="E66" s="1" t="s">
        <v>358</v>
      </c>
      <c r="F66" s="97">
        <v>21</v>
      </c>
      <c r="G66" s="101">
        <f t="shared" si="6"/>
        <v>0.12379155859467107</v>
      </c>
    </row>
    <row r="67" spans="1:7" ht="12.75">
      <c r="A67" s="4" t="s">
        <v>359</v>
      </c>
      <c r="B67" s="97">
        <v>2813</v>
      </c>
      <c r="C67" s="10">
        <f t="shared" si="7"/>
        <v>17.601051182580402</v>
      </c>
      <c r="E67" s="1" t="s">
        <v>360</v>
      </c>
      <c r="F67" s="97">
        <v>120</v>
      </c>
      <c r="G67" s="101">
        <f t="shared" si="6"/>
        <v>0.7073803348266918</v>
      </c>
    </row>
    <row r="68" spans="1:7" ht="12.75">
      <c r="A68" s="4" t="s">
        <v>361</v>
      </c>
      <c r="B68" s="97">
        <v>3347</v>
      </c>
      <c r="C68" s="10">
        <f t="shared" si="7"/>
        <v>20.94231009886122</v>
      </c>
      <c r="E68" s="1" t="s">
        <v>362</v>
      </c>
      <c r="F68" s="97">
        <v>442</v>
      </c>
      <c r="G68" s="101">
        <f t="shared" si="6"/>
        <v>2.605517566611648</v>
      </c>
    </row>
    <row r="69" spans="1:7" ht="12.75">
      <c r="A69" s="4" t="s">
        <v>363</v>
      </c>
      <c r="B69" s="97">
        <v>1376</v>
      </c>
      <c r="C69" s="10">
        <f t="shared" si="7"/>
        <v>8.609685896633714</v>
      </c>
      <c r="E69" s="1" t="s">
        <v>364</v>
      </c>
      <c r="F69" s="97">
        <v>63</v>
      </c>
      <c r="G69" s="101">
        <f t="shared" si="6"/>
        <v>0.37137467578401323</v>
      </c>
    </row>
    <row r="70" spans="1:7" ht="12.75">
      <c r="A70" s="4" t="s">
        <v>365</v>
      </c>
      <c r="B70" s="97">
        <v>1971</v>
      </c>
      <c r="C70" s="10">
        <f t="shared" si="7"/>
        <v>12.332624202227507</v>
      </c>
      <c r="E70" s="1" t="s">
        <v>366</v>
      </c>
      <c r="F70" s="97">
        <v>1177</v>
      </c>
      <c r="G70" s="101">
        <f t="shared" si="6"/>
        <v>6.938222117425136</v>
      </c>
    </row>
    <row r="71" spans="1:7" ht="12.75">
      <c r="A71" s="7" t="s">
        <v>257</v>
      </c>
      <c r="B71" s="103">
        <v>695</v>
      </c>
      <c r="C71" s="40">
        <f t="shared" si="7"/>
        <v>4.348642222500313</v>
      </c>
      <c r="D71" s="41"/>
      <c r="E71" s="9" t="s">
        <v>367</v>
      </c>
      <c r="F71" s="103">
        <v>6518</v>
      </c>
      <c r="G71" s="104">
        <f t="shared" si="6"/>
        <v>38.422541853336476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13605</v>
      </c>
      <c r="C9" s="81">
        <f>(B9/$B$9)*100</f>
        <v>100</v>
      </c>
      <c r="D9" s="65"/>
      <c r="E9" s="79" t="s">
        <v>379</v>
      </c>
      <c r="F9" s="80">
        <v>5504</v>
      </c>
      <c r="G9" s="81">
        <f>(F9/$F$9)*100</f>
        <v>100</v>
      </c>
    </row>
    <row r="10" spans="1:7" ht="12.75">
      <c r="A10" s="82" t="s">
        <v>380</v>
      </c>
      <c r="B10" s="97">
        <v>9429</v>
      </c>
      <c r="C10" s="105">
        <f>(B10/$B$9)*100</f>
        <v>69.30540242557883</v>
      </c>
      <c r="D10" s="65"/>
      <c r="E10" s="78" t="s">
        <v>381</v>
      </c>
      <c r="F10" s="97">
        <v>232</v>
      </c>
      <c r="G10" s="105">
        <f aca="true" t="shared" si="0" ref="G10:G19">(F10/$F$9)*100</f>
        <v>4.215116279069767</v>
      </c>
    </row>
    <row r="11" spans="1:7" ht="12.75">
      <c r="A11" s="82" t="s">
        <v>382</v>
      </c>
      <c r="B11" s="97">
        <v>9422</v>
      </c>
      <c r="C11" s="105">
        <f aca="true" t="shared" si="1" ref="C11:C16">(B11/$B$9)*100</f>
        <v>69.25395075339948</v>
      </c>
      <c r="D11" s="65"/>
      <c r="E11" s="78" t="s">
        <v>383</v>
      </c>
      <c r="F11" s="97">
        <v>227</v>
      </c>
      <c r="G11" s="105">
        <f t="shared" si="0"/>
        <v>4.124273255813953</v>
      </c>
    </row>
    <row r="12" spans="1:7" ht="12.75">
      <c r="A12" s="82" t="s">
        <v>384</v>
      </c>
      <c r="B12" s="97">
        <v>9030</v>
      </c>
      <c r="C12" s="105">
        <f>(B12/$B$9)*100</f>
        <v>66.37265711135612</v>
      </c>
      <c r="D12" s="65"/>
      <c r="E12" s="78" t="s">
        <v>385</v>
      </c>
      <c r="F12" s="97">
        <v>317</v>
      </c>
      <c r="G12" s="105">
        <f t="shared" si="0"/>
        <v>5.759447674418604</v>
      </c>
    </row>
    <row r="13" spans="1:7" ht="12.75">
      <c r="A13" s="82" t="s">
        <v>386</v>
      </c>
      <c r="B13" s="97">
        <v>392</v>
      </c>
      <c r="C13" s="105">
        <f>(B13/$B$9)*100</f>
        <v>2.8812936420433664</v>
      </c>
      <c r="D13" s="65"/>
      <c r="E13" s="78" t="s">
        <v>387</v>
      </c>
      <c r="F13" s="97">
        <v>370</v>
      </c>
      <c r="G13" s="105">
        <f t="shared" si="0"/>
        <v>6.722383720930232</v>
      </c>
    </row>
    <row r="14" spans="1:7" ht="12.75">
      <c r="A14" s="82" t="s">
        <v>388</v>
      </c>
      <c r="B14" s="109">
        <v>4.2</v>
      </c>
      <c r="C14" s="112" t="s">
        <v>260</v>
      </c>
      <c r="D14" s="65"/>
      <c r="E14" s="78" t="s">
        <v>389</v>
      </c>
      <c r="F14" s="97">
        <v>513</v>
      </c>
      <c r="G14" s="105">
        <f t="shared" si="0"/>
        <v>9.320494186046512</v>
      </c>
    </row>
    <row r="15" spans="1:7" ht="12.75">
      <c r="A15" s="82" t="s">
        <v>390</v>
      </c>
      <c r="B15" s="109">
        <v>7</v>
      </c>
      <c r="C15" s="105">
        <f t="shared" si="1"/>
        <v>0.05145167217934583</v>
      </c>
      <c r="D15" s="65"/>
      <c r="E15" s="78" t="s">
        <v>391</v>
      </c>
      <c r="F15" s="97">
        <v>805</v>
      </c>
      <c r="G15" s="105">
        <f t="shared" si="0"/>
        <v>14.625726744186046</v>
      </c>
    </row>
    <row r="16" spans="1:7" ht="12.75">
      <c r="A16" s="82" t="s">
        <v>66</v>
      </c>
      <c r="B16" s="97">
        <v>4176</v>
      </c>
      <c r="C16" s="105">
        <f t="shared" si="1"/>
        <v>30.694597574421167</v>
      </c>
      <c r="D16" s="65"/>
      <c r="E16" s="78" t="s">
        <v>67</v>
      </c>
      <c r="F16" s="97">
        <v>696</v>
      </c>
      <c r="G16" s="105">
        <f t="shared" si="0"/>
        <v>12.645348837209303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954</v>
      </c>
      <c r="G17" s="105">
        <f t="shared" si="0"/>
        <v>17.3328488372093</v>
      </c>
    </row>
    <row r="18" spans="1:7" ht="12.75">
      <c r="A18" s="77" t="s">
        <v>69</v>
      </c>
      <c r="B18" s="80">
        <v>7142</v>
      </c>
      <c r="C18" s="81">
        <f>(B18/$B$18)*100</f>
        <v>100</v>
      </c>
      <c r="D18" s="65"/>
      <c r="E18" s="78" t="s">
        <v>169</v>
      </c>
      <c r="F18" s="97">
        <v>551</v>
      </c>
      <c r="G18" s="105">
        <f t="shared" si="0"/>
        <v>10.010901162790697</v>
      </c>
    </row>
    <row r="19" spans="1:9" ht="12.75">
      <c r="A19" s="82" t="s">
        <v>380</v>
      </c>
      <c r="B19" s="97">
        <v>4561</v>
      </c>
      <c r="C19" s="105">
        <f>(B19/$B$18)*100</f>
        <v>63.86166339960795</v>
      </c>
      <c r="D19" s="65"/>
      <c r="E19" s="78" t="s">
        <v>168</v>
      </c>
      <c r="F19" s="98">
        <v>839</v>
      </c>
      <c r="G19" s="105">
        <f t="shared" si="0"/>
        <v>15.243459302325583</v>
      </c>
      <c r="I19" s="117"/>
    </row>
    <row r="20" spans="1:7" ht="12.75">
      <c r="A20" s="82" t="s">
        <v>382</v>
      </c>
      <c r="B20" s="97">
        <v>4561</v>
      </c>
      <c r="C20" s="105">
        <f>(B20/$B$18)*100</f>
        <v>63.86166339960795</v>
      </c>
      <c r="D20" s="65"/>
      <c r="E20" s="78" t="s">
        <v>70</v>
      </c>
      <c r="F20" s="97">
        <v>83611</v>
      </c>
      <c r="G20" s="112" t="s">
        <v>260</v>
      </c>
    </row>
    <row r="21" spans="1:7" ht="12.75">
      <c r="A21" s="82" t="s">
        <v>384</v>
      </c>
      <c r="B21" s="97">
        <v>4369</v>
      </c>
      <c r="C21" s="105">
        <f>(B21/$B$18)*100</f>
        <v>61.173340800896106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4742</v>
      </c>
      <c r="G22" s="105">
        <f>(F22/$F$9)*100</f>
        <v>86.15552325581395</v>
      </c>
    </row>
    <row r="23" spans="1:7" ht="12.75">
      <c r="A23" s="77" t="s">
        <v>72</v>
      </c>
      <c r="B23" s="80">
        <v>1251</v>
      </c>
      <c r="C23" s="81">
        <f>(B23/$B$23)*100</f>
        <v>100</v>
      </c>
      <c r="D23" s="65"/>
      <c r="E23" s="78" t="s">
        <v>73</v>
      </c>
      <c r="F23" s="97">
        <v>117624</v>
      </c>
      <c r="G23" s="112" t="s">
        <v>260</v>
      </c>
    </row>
    <row r="24" spans="1:7" ht="12.75">
      <c r="A24" s="82" t="s">
        <v>74</v>
      </c>
      <c r="B24" s="97">
        <v>873</v>
      </c>
      <c r="C24" s="105">
        <f>(B24/$B$23)*100</f>
        <v>69.7841726618705</v>
      </c>
      <c r="D24" s="65"/>
      <c r="E24" s="78" t="s">
        <v>75</v>
      </c>
      <c r="F24" s="97">
        <v>1474</v>
      </c>
      <c r="G24" s="105">
        <f>(F24/$F$9)*100</f>
        <v>26.780523255813954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14592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137</v>
      </c>
      <c r="G26" s="105">
        <f>(F26/$F$9)*100</f>
        <v>2.489098837209302</v>
      </c>
    </row>
    <row r="27" spans="1:7" ht="12.75">
      <c r="A27" s="77" t="s">
        <v>84</v>
      </c>
      <c r="B27" s="80">
        <v>8805</v>
      </c>
      <c r="C27" s="81">
        <f>(B27/$B$27)*100</f>
        <v>100</v>
      </c>
      <c r="D27" s="65"/>
      <c r="E27" s="78" t="s">
        <v>77</v>
      </c>
      <c r="F27" s="98">
        <v>5990</v>
      </c>
      <c r="G27" s="112" t="s">
        <v>260</v>
      </c>
    </row>
    <row r="28" spans="1:7" ht="12.75">
      <c r="A28" s="82" t="s">
        <v>85</v>
      </c>
      <c r="B28" s="97">
        <v>4723</v>
      </c>
      <c r="C28" s="105">
        <f aca="true" t="shared" si="2" ref="C28:C33">(B28/$B$27)*100</f>
        <v>53.639977285633165</v>
      </c>
      <c r="D28" s="65"/>
      <c r="E28" s="78" t="s">
        <v>78</v>
      </c>
      <c r="F28" s="97">
        <v>89</v>
      </c>
      <c r="G28" s="105">
        <f>(F28/$F$9)*100</f>
        <v>1.6170058139534884</v>
      </c>
    </row>
    <row r="29" spans="1:7" ht="12.75">
      <c r="A29" s="82" t="s">
        <v>86</v>
      </c>
      <c r="B29" s="97">
        <v>625</v>
      </c>
      <c r="C29" s="105">
        <f t="shared" si="2"/>
        <v>7.09823963657013</v>
      </c>
      <c r="D29" s="65"/>
      <c r="E29" s="78" t="s">
        <v>79</v>
      </c>
      <c r="F29" s="97">
        <v>1749</v>
      </c>
      <c r="G29" s="112" t="s">
        <v>260</v>
      </c>
    </row>
    <row r="30" spans="1:7" ht="12.75">
      <c r="A30" s="82" t="s">
        <v>87</v>
      </c>
      <c r="B30" s="97">
        <v>1865</v>
      </c>
      <c r="C30" s="105">
        <f t="shared" si="2"/>
        <v>21.18114707552527</v>
      </c>
      <c r="D30" s="65"/>
      <c r="E30" s="78" t="s">
        <v>80</v>
      </c>
      <c r="F30" s="97">
        <v>916</v>
      </c>
      <c r="G30" s="105">
        <f>(F30/$F$9)*100</f>
        <v>16.642441860465116</v>
      </c>
    </row>
    <row r="31" spans="1:7" ht="12.75">
      <c r="A31" s="82" t="s">
        <v>114</v>
      </c>
      <c r="B31" s="97">
        <v>935</v>
      </c>
      <c r="C31" s="105">
        <f t="shared" si="2"/>
        <v>10.618966496308916</v>
      </c>
      <c r="D31" s="65"/>
      <c r="E31" s="78" t="s">
        <v>81</v>
      </c>
      <c r="F31" s="97">
        <v>20537</v>
      </c>
      <c r="G31" s="112" t="s">
        <v>260</v>
      </c>
    </row>
    <row r="32" spans="1:7" ht="12.75">
      <c r="A32" s="82" t="s">
        <v>88</v>
      </c>
      <c r="B32" s="97">
        <v>56</v>
      </c>
      <c r="C32" s="105">
        <f t="shared" si="2"/>
        <v>0.6360022714366838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601</v>
      </c>
      <c r="C33" s="105">
        <f t="shared" si="2"/>
        <v>6.825667234525838</v>
      </c>
      <c r="D33" s="65"/>
      <c r="E33" s="79" t="s">
        <v>83</v>
      </c>
      <c r="F33" s="80">
        <v>3800</v>
      </c>
      <c r="G33" s="81">
        <f>(F33/$F$33)*100</f>
        <v>100</v>
      </c>
    </row>
    <row r="34" spans="1:7" ht="12.75">
      <c r="A34" s="82" t="s">
        <v>90</v>
      </c>
      <c r="B34" s="120">
        <v>30.3</v>
      </c>
      <c r="C34" s="112" t="s">
        <v>260</v>
      </c>
      <c r="D34" s="65"/>
      <c r="E34" s="78" t="s">
        <v>381</v>
      </c>
      <c r="F34" s="97">
        <v>44</v>
      </c>
      <c r="G34" s="105">
        <f aca="true" t="shared" si="3" ref="G34:G43">(F34/$F$33)*100</f>
        <v>1.1578947368421053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51</v>
      </c>
      <c r="G35" s="105">
        <f t="shared" si="3"/>
        <v>1.342105263157895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106</v>
      </c>
      <c r="G36" s="105">
        <f t="shared" si="3"/>
        <v>2.7894736842105265</v>
      </c>
    </row>
    <row r="37" spans="1:7" ht="12.75">
      <c r="A37" s="77" t="s">
        <v>93</v>
      </c>
      <c r="B37" s="80">
        <v>9030</v>
      </c>
      <c r="C37" s="81">
        <f>(B37/$B$37)*100</f>
        <v>100</v>
      </c>
      <c r="D37" s="65"/>
      <c r="E37" s="78" t="s">
        <v>387</v>
      </c>
      <c r="F37" s="97">
        <v>136</v>
      </c>
      <c r="G37" s="105">
        <f t="shared" si="3"/>
        <v>3.578947368421052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266</v>
      </c>
      <c r="G38" s="105">
        <f t="shared" si="3"/>
        <v>7.000000000000001</v>
      </c>
    </row>
    <row r="39" spans="1:7" ht="12.75">
      <c r="A39" s="82" t="s">
        <v>96</v>
      </c>
      <c r="B39" s="98">
        <v>4791</v>
      </c>
      <c r="C39" s="105">
        <f>(B39/$B$37)*100</f>
        <v>53.05647840531561</v>
      </c>
      <c r="D39" s="65"/>
      <c r="E39" s="78" t="s">
        <v>391</v>
      </c>
      <c r="F39" s="97">
        <v>598</v>
      </c>
      <c r="G39" s="105">
        <f t="shared" si="3"/>
        <v>15.736842105263158</v>
      </c>
    </row>
    <row r="40" spans="1:7" ht="12.75">
      <c r="A40" s="82" t="s">
        <v>97</v>
      </c>
      <c r="B40" s="98">
        <v>1135</v>
      </c>
      <c r="C40" s="105">
        <f>(B40/$B$37)*100</f>
        <v>12.56921373200443</v>
      </c>
      <c r="D40" s="65"/>
      <c r="E40" s="78" t="s">
        <v>67</v>
      </c>
      <c r="F40" s="97">
        <v>519</v>
      </c>
      <c r="G40" s="105">
        <f t="shared" si="3"/>
        <v>13.657894736842104</v>
      </c>
    </row>
    <row r="41" spans="1:7" ht="12.75">
      <c r="A41" s="82" t="s">
        <v>99</v>
      </c>
      <c r="B41" s="98">
        <v>2411</v>
      </c>
      <c r="C41" s="105">
        <f>(B41/$B$37)*100</f>
        <v>26.69988925802879</v>
      </c>
      <c r="D41" s="65"/>
      <c r="E41" s="78" t="s">
        <v>68</v>
      </c>
      <c r="F41" s="97">
        <v>822</v>
      </c>
      <c r="G41" s="105">
        <f t="shared" si="3"/>
        <v>21.63157894736842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468</v>
      </c>
      <c r="G42" s="105">
        <f t="shared" si="3"/>
        <v>12.31578947368421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790</v>
      </c>
      <c r="G43" s="105">
        <f t="shared" si="3"/>
        <v>20.789473684210527</v>
      </c>
    </row>
    <row r="44" spans="1:7" ht="12.75">
      <c r="A44" s="82" t="s">
        <v>290</v>
      </c>
      <c r="B44" s="98">
        <v>231</v>
      </c>
      <c r="C44" s="105">
        <f>(B44/$B$37)*100</f>
        <v>2.558139534883721</v>
      </c>
      <c r="D44" s="65"/>
      <c r="E44" s="78" t="s">
        <v>92</v>
      </c>
      <c r="F44" s="97">
        <v>107641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462</v>
      </c>
      <c r="C46" s="105">
        <f>(B46/$B$37)*100</f>
        <v>5.116279069767442</v>
      </c>
      <c r="D46" s="65"/>
      <c r="E46" s="78" t="s">
        <v>95</v>
      </c>
      <c r="F46" s="97">
        <v>41035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61809</v>
      </c>
      <c r="G48" s="112" t="s">
        <v>260</v>
      </c>
    </row>
    <row r="49" spans="1:7" ht="13.5" thickBot="1">
      <c r="A49" s="82" t="s">
        <v>291</v>
      </c>
      <c r="B49" s="98">
        <v>13</v>
      </c>
      <c r="C49" s="105">
        <f aca="true" t="shared" si="4" ref="C49:C55">(B49/$B$37)*100</f>
        <v>0.14396456256921372</v>
      </c>
      <c r="D49" s="87"/>
      <c r="E49" s="88" t="s">
        <v>101</v>
      </c>
      <c r="F49" s="113">
        <v>42238</v>
      </c>
      <c r="G49" s="114" t="s">
        <v>260</v>
      </c>
    </row>
    <row r="50" spans="1:7" ht="13.5" thickTop="1">
      <c r="A50" s="82" t="s">
        <v>115</v>
      </c>
      <c r="B50" s="98">
        <v>206</v>
      </c>
      <c r="C50" s="105">
        <f t="shared" si="4"/>
        <v>2.281284606866002</v>
      </c>
      <c r="D50" s="65"/>
      <c r="E50" s="78"/>
      <c r="F50" s="86"/>
      <c r="G50" s="85"/>
    </row>
    <row r="51" spans="1:7" ht="12.75">
      <c r="A51" s="82" t="s">
        <v>116</v>
      </c>
      <c r="B51" s="98">
        <v>471</v>
      </c>
      <c r="C51" s="105">
        <f t="shared" si="4"/>
        <v>5.21594684385382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248</v>
      </c>
      <c r="C52" s="105">
        <f t="shared" si="4"/>
        <v>2.7464008859357696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725</v>
      </c>
      <c r="C53" s="105">
        <f t="shared" si="4"/>
        <v>8.028792912513842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364</v>
      </c>
      <c r="C54" s="105">
        <f t="shared" si="4"/>
        <v>4.0310077519379846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609</v>
      </c>
      <c r="C55" s="105">
        <f t="shared" si="4"/>
        <v>6.744186046511628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1103</v>
      </c>
      <c r="C57" s="105">
        <f>(B57/$B$37)*100</f>
        <v>12.214839424141749</v>
      </c>
      <c r="D57" s="65"/>
      <c r="E57" s="79" t="s">
        <v>83</v>
      </c>
      <c r="F57" s="80">
        <v>73</v>
      </c>
      <c r="G57" s="105">
        <f>(F57/L57)*100</f>
        <v>1.9210526315789473</v>
      </c>
      <c r="H57" s="79" t="s">
        <v>83</v>
      </c>
      <c r="L57" s="15">
        <v>3800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47</v>
      </c>
      <c r="G58" s="105">
        <f>(F58/L58)*100</f>
        <v>2.318697582634435</v>
      </c>
      <c r="H58" s="78" t="s">
        <v>117</v>
      </c>
      <c r="L58" s="15">
        <v>2027</v>
      </c>
    </row>
    <row r="59" spans="1:12" ht="12.75">
      <c r="A59" s="82" t="s">
        <v>111</v>
      </c>
      <c r="B59" s="98">
        <v>1295</v>
      </c>
      <c r="C59" s="105">
        <f>(B59/$B$37)*100</f>
        <v>14.34108527131783</v>
      </c>
      <c r="D59" s="65"/>
      <c r="E59" s="78" t="s">
        <v>119</v>
      </c>
      <c r="F59" s="97">
        <v>21</v>
      </c>
      <c r="G59" s="105">
        <f>(F59/L59)*100</f>
        <v>2.6888604353393086</v>
      </c>
      <c r="H59" s="78" t="s">
        <v>119</v>
      </c>
      <c r="L59" s="15">
        <v>781</v>
      </c>
    </row>
    <row r="60" spans="1:7" ht="12.75">
      <c r="A60" s="82" t="s">
        <v>112</v>
      </c>
      <c r="B60" s="98">
        <v>2629</v>
      </c>
      <c r="C60" s="105">
        <f>(B60/$B$37)*100</f>
        <v>29.1140642303433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633</v>
      </c>
      <c r="C62" s="105">
        <f>(B62/$B$37)*100</f>
        <v>7.009966777408638</v>
      </c>
      <c r="D62" s="65"/>
      <c r="E62" s="79" t="s">
        <v>122</v>
      </c>
      <c r="F62" s="80">
        <v>45</v>
      </c>
      <c r="G62" s="105">
        <f>(F62/L62)*100</f>
        <v>8.19672131147541</v>
      </c>
      <c r="H62" s="79" t="s">
        <v>392</v>
      </c>
      <c r="L62" s="15">
        <v>549</v>
      </c>
    </row>
    <row r="63" spans="1:12" ht="12.75">
      <c r="A63" s="61" t="s">
        <v>292</v>
      </c>
      <c r="B63" s="98">
        <v>363</v>
      </c>
      <c r="C63" s="105">
        <f>(B63/$B$37)*100</f>
        <v>4.019933554817276</v>
      </c>
      <c r="D63" s="65"/>
      <c r="E63" s="78" t="s">
        <v>117</v>
      </c>
      <c r="F63" s="97">
        <v>29</v>
      </c>
      <c r="G63" s="105">
        <f>(F63/L63)*100</f>
        <v>9.797297297297296</v>
      </c>
      <c r="H63" s="78" t="s">
        <v>117</v>
      </c>
      <c r="L63" s="15">
        <v>296</v>
      </c>
    </row>
    <row r="64" spans="1:12" ht="12.75">
      <c r="A64" s="82" t="s">
        <v>113</v>
      </c>
      <c r="B64" s="98">
        <v>371</v>
      </c>
      <c r="C64" s="105">
        <f>(B64/$B$37)*100</f>
        <v>4.108527131782946</v>
      </c>
      <c r="D64" s="65"/>
      <c r="E64" s="78" t="s">
        <v>119</v>
      </c>
      <c r="F64" s="97">
        <v>14</v>
      </c>
      <c r="G64" s="105">
        <f>(F64/L64)*100</f>
        <v>29.78723404255319</v>
      </c>
      <c r="H64" s="78" t="s">
        <v>119</v>
      </c>
      <c r="L64" s="15">
        <v>47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791</v>
      </c>
      <c r="G66" s="105">
        <f aca="true" t="shared" si="5" ref="G66:G71">(F66/L66)*100</f>
        <v>5.250232311164211</v>
      </c>
      <c r="H66" s="79" t="s">
        <v>123</v>
      </c>
      <c r="L66" s="15">
        <v>15066</v>
      </c>
    </row>
    <row r="67" spans="1:12" ht="12.75">
      <c r="A67" s="82" t="s">
        <v>125</v>
      </c>
      <c r="B67" s="97">
        <v>7031</v>
      </c>
      <c r="C67" s="105">
        <f>(B67/$B$37)*100</f>
        <v>77.8626799557032</v>
      </c>
      <c r="D67" s="65"/>
      <c r="E67" s="78" t="s">
        <v>261</v>
      </c>
      <c r="F67" s="97">
        <v>689</v>
      </c>
      <c r="G67" s="105">
        <f t="shared" si="5"/>
        <v>6.075302001587161</v>
      </c>
      <c r="H67" s="78" t="s">
        <v>261</v>
      </c>
      <c r="L67" s="15">
        <v>11341</v>
      </c>
    </row>
    <row r="68" spans="1:12" ht="12.75">
      <c r="A68" s="82" t="s">
        <v>127</v>
      </c>
      <c r="B68" s="97">
        <v>1285</v>
      </c>
      <c r="C68" s="105">
        <f>(B68/$B$37)*100</f>
        <v>14.230343300110743</v>
      </c>
      <c r="D68" s="65"/>
      <c r="E68" s="78" t="s">
        <v>126</v>
      </c>
      <c r="F68" s="97">
        <v>110</v>
      </c>
      <c r="G68" s="105">
        <f t="shared" si="5"/>
        <v>5.365853658536586</v>
      </c>
      <c r="H68" s="78" t="s">
        <v>126</v>
      </c>
      <c r="L68" s="15">
        <v>2050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96</v>
      </c>
      <c r="G69" s="105">
        <f t="shared" si="5"/>
        <v>2.5855103689738757</v>
      </c>
      <c r="H69" s="78" t="s">
        <v>128</v>
      </c>
      <c r="L69" s="15">
        <v>3713</v>
      </c>
    </row>
    <row r="70" spans="1:12" ht="12.75">
      <c r="A70" s="82" t="s">
        <v>374</v>
      </c>
      <c r="B70" s="97">
        <v>704</v>
      </c>
      <c r="C70" s="105">
        <f>(B70/$B$37)*100</f>
        <v>7.796234772978959</v>
      </c>
      <c r="D70" s="65"/>
      <c r="E70" s="78" t="s">
        <v>129</v>
      </c>
      <c r="F70" s="97">
        <v>65</v>
      </c>
      <c r="G70" s="105">
        <f t="shared" si="5"/>
        <v>2.3739956172388608</v>
      </c>
      <c r="H70" s="78" t="s">
        <v>129</v>
      </c>
      <c r="L70" s="15">
        <v>2738</v>
      </c>
    </row>
    <row r="71" spans="1:12" ht="13.5" thickBot="1">
      <c r="A71" s="90" t="s">
        <v>369</v>
      </c>
      <c r="B71" s="110">
        <v>10</v>
      </c>
      <c r="C71" s="111">
        <f>(B71/$B$37)*100</f>
        <v>0.11074197120708748</v>
      </c>
      <c r="D71" s="91"/>
      <c r="E71" s="92" t="s">
        <v>130</v>
      </c>
      <c r="F71" s="110">
        <v>572</v>
      </c>
      <c r="G71" s="118">
        <f t="shared" si="5"/>
        <v>22.213592233009706</v>
      </c>
      <c r="H71" s="92" t="s">
        <v>130</v>
      </c>
      <c r="L71" s="15">
        <v>2575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5671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5522</v>
      </c>
      <c r="G9" s="81">
        <f>(F9/$F$9)*100</f>
        <v>100</v>
      </c>
      <c r="I9" s="53"/>
    </row>
    <row r="10" spans="1:7" ht="12.75">
      <c r="A10" s="36" t="s">
        <v>136</v>
      </c>
      <c r="B10" s="97">
        <v>3841</v>
      </c>
      <c r="C10" s="105">
        <f aca="true" t="shared" si="0" ref="C10:C18">(B10/$B$8)*100</f>
        <v>67.73055898430613</v>
      </c>
      <c r="E10" s="32" t="s">
        <v>137</v>
      </c>
      <c r="F10" s="97">
        <v>5425</v>
      </c>
      <c r="G10" s="105">
        <f>(F10/$F$9)*100</f>
        <v>98.2433900760594</v>
      </c>
    </row>
    <row r="11" spans="1:7" ht="12.75">
      <c r="A11" s="36" t="s">
        <v>138</v>
      </c>
      <c r="B11" s="97">
        <v>104</v>
      </c>
      <c r="C11" s="105">
        <f t="shared" si="0"/>
        <v>1.8338917298536415</v>
      </c>
      <c r="E11" s="32" t="s">
        <v>139</v>
      </c>
      <c r="F11" s="97">
        <v>71</v>
      </c>
      <c r="G11" s="105">
        <f>(F11/$F$9)*100</f>
        <v>1.2857660268018833</v>
      </c>
    </row>
    <row r="12" spans="1:7" ht="12.75">
      <c r="A12" s="36" t="s">
        <v>140</v>
      </c>
      <c r="B12" s="97">
        <v>292</v>
      </c>
      <c r="C12" s="105">
        <f t="shared" si="0"/>
        <v>5.149003703050608</v>
      </c>
      <c r="E12" s="32" t="s">
        <v>141</v>
      </c>
      <c r="F12" s="97">
        <v>26</v>
      </c>
      <c r="G12" s="105">
        <f>(F12/$F$9)*100</f>
        <v>0.4708438971387179</v>
      </c>
    </row>
    <row r="13" spans="1:7" ht="12.75">
      <c r="A13" s="36" t="s">
        <v>142</v>
      </c>
      <c r="B13" s="97">
        <v>131</v>
      </c>
      <c r="C13" s="105">
        <f t="shared" si="0"/>
        <v>2.3099982366425675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91</v>
      </c>
      <c r="C14" s="105">
        <f t="shared" si="0"/>
        <v>1.604655263621936</v>
      </c>
      <c r="E14" s="42" t="s">
        <v>144</v>
      </c>
      <c r="F14" s="80">
        <v>3597</v>
      </c>
      <c r="G14" s="81">
        <f>(F14/$F$14)*100</f>
        <v>100</v>
      </c>
    </row>
    <row r="15" spans="1:7" ht="12.75">
      <c r="A15" s="36" t="s">
        <v>145</v>
      </c>
      <c r="B15" s="97">
        <v>253</v>
      </c>
      <c r="C15" s="105">
        <f t="shared" si="0"/>
        <v>4.4612943043554925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946</v>
      </c>
      <c r="C16" s="105">
        <f t="shared" si="0"/>
        <v>16.68136131193793</v>
      </c>
      <c r="E16" s="1" t="s">
        <v>148</v>
      </c>
      <c r="F16" s="97">
        <v>11</v>
      </c>
      <c r="G16" s="105">
        <f>(F16/$F$14)*100</f>
        <v>0.3058103975535168</v>
      </c>
    </row>
    <row r="17" spans="1:7" ht="12.75">
      <c r="A17" s="36" t="s">
        <v>149</v>
      </c>
      <c r="B17" s="97">
        <v>13</v>
      </c>
      <c r="C17" s="105">
        <f t="shared" si="0"/>
        <v>0.22923646623170518</v>
      </c>
      <c r="E17" s="1" t="s">
        <v>150</v>
      </c>
      <c r="F17" s="97">
        <v>40</v>
      </c>
      <c r="G17" s="105">
        <f aca="true" t="shared" si="1" ref="G17:G23">(F17/$F$14)*100</f>
        <v>1.1120378092855159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283</v>
      </c>
      <c r="G18" s="105">
        <f t="shared" si="1"/>
        <v>7.867667500695023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750</v>
      </c>
      <c r="G19" s="105">
        <f t="shared" si="1"/>
        <v>20.85070892410342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928</v>
      </c>
      <c r="G20" s="105">
        <f t="shared" si="1"/>
        <v>25.799277175423963</v>
      </c>
    </row>
    <row r="21" spans="1:7" ht="12.75">
      <c r="A21" s="36" t="s">
        <v>155</v>
      </c>
      <c r="B21" s="98">
        <v>8</v>
      </c>
      <c r="C21" s="105">
        <f aca="true" t="shared" si="2" ref="C21:C28">(B21/$B$8)*100</f>
        <v>0.14106859460412624</v>
      </c>
      <c r="E21" s="1" t="s">
        <v>156</v>
      </c>
      <c r="F21" s="97">
        <v>1078</v>
      </c>
      <c r="G21" s="105">
        <f t="shared" si="1"/>
        <v>29.96941896024465</v>
      </c>
    </row>
    <row r="22" spans="1:7" ht="12.75">
      <c r="A22" s="36" t="s">
        <v>157</v>
      </c>
      <c r="B22" s="98">
        <v>69</v>
      </c>
      <c r="C22" s="105">
        <f t="shared" si="2"/>
        <v>1.216716628460589</v>
      </c>
      <c r="E22" s="1" t="s">
        <v>158</v>
      </c>
      <c r="F22" s="97">
        <v>501</v>
      </c>
      <c r="G22" s="105">
        <f t="shared" si="1"/>
        <v>13.928273561301086</v>
      </c>
    </row>
    <row r="23" spans="1:7" ht="12.75">
      <c r="A23" s="36" t="s">
        <v>159</v>
      </c>
      <c r="B23" s="98">
        <v>173</v>
      </c>
      <c r="C23" s="105">
        <f t="shared" si="2"/>
        <v>3.0506083583142303</v>
      </c>
      <c r="E23" s="1" t="s">
        <v>160</v>
      </c>
      <c r="F23" s="98">
        <v>6</v>
      </c>
      <c r="G23" s="105">
        <f t="shared" si="1"/>
        <v>0.16680567139282734</v>
      </c>
    </row>
    <row r="24" spans="1:7" ht="12.75">
      <c r="A24" s="36" t="s">
        <v>161</v>
      </c>
      <c r="B24" s="97">
        <v>255</v>
      </c>
      <c r="C24" s="105">
        <f t="shared" si="2"/>
        <v>4.4965614530065245</v>
      </c>
      <c r="E24" s="1" t="s">
        <v>162</v>
      </c>
      <c r="F24" s="97">
        <v>274600</v>
      </c>
      <c r="G24" s="112" t="s">
        <v>260</v>
      </c>
    </row>
    <row r="25" spans="1:7" ht="12.75">
      <c r="A25" s="36" t="s">
        <v>163</v>
      </c>
      <c r="B25" s="97">
        <v>138</v>
      </c>
      <c r="C25" s="105">
        <f t="shared" si="2"/>
        <v>2.433433256921178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380</v>
      </c>
      <c r="C26" s="105">
        <f t="shared" si="2"/>
        <v>6.700758243695998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1537</v>
      </c>
      <c r="C27" s="105">
        <f t="shared" si="2"/>
        <v>27.102803738317753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3111</v>
      </c>
      <c r="C28" s="105">
        <f t="shared" si="2"/>
        <v>54.8580497266796</v>
      </c>
      <c r="E28" s="32" t="s">
        <v>175</v>
      </c>
      <c r="F28" s="97">
        <v>2786</v>
      </c>
      <c r="G28" s="105">
        <f aca="true" t="shared" si="3" ref="G28:G35">(F28/$F$14)*100</f>
        <v>77.45343341673617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0</v>
      </c>
      <c r="G30" s="105">
        <f t="shared" si="3"/>
        <v>0</v>
      </c>
    </row>
    <row r="31" spans="1:7" ht="12.75">
      <c r="A31" s="36" t="s">
        <v>179</v>
      </c>
      <c r="B31" s="97">
        <v>243</v>
      </c>
      <c r="C31" s="105">
        <f aca="true" t="shared" si="4" ref="C31:C39">(B31/$B$8)*100</f>
        <v>4.284958561100335</v>
      </c>
      <c r="E31" s="32" t="s">
        <v>180</v>
      </c>
      <c r="F31" s="97">
        <v>0</v>
      </c>
      <c r="G31" s="105">
        <f t="shared" si="3"/>
        <v>0</v>
      </c>
    </row>
    <row r="32" spans="1:7" ht="12.75">
      <c r="A32" s="36" t="s">
        <v>181</v>
      </c>
      <c r="B32" s="97">
        <v>295</v>
      </c>
      <c r="C32" s="105">
        <f t="shared" si="4"/>
        <v>5.201904426027156</v>
      </c>
      <c r="E32" s="32" t="s">
        <v>182</v>
      </c>
      <c r="F32" s="97">
        <v>34</v>
      </c>
      <c r="G32" s="105">
        <f t="shared" si="3"/>
        <v>0.9452321378926885</v>
      </c>
    </row>
    <row r="33" spans="1:7" ht="12.75">
      <c r="A33" s="36" t="s">
        <v>183</v>
      </c>
      <c r="B33" s="97">
        <v>430</v>
      </c>
      <c r="C33" s="105">
        <f t="shared" si="4"/>
        <v>7.582436959971786</v>
      </c>
      <c r="E33" s="32" t="s">
        <v>184</v>
      </c>
      <c r="F33" s="97">
        <v>302</v>
      </c>
      <c r="G33" s="105">
        <f t="shared" si="3"/>
        <v>8.395885460105644</v>
      </c>
    </row>
    <row r="34" spans="1:7" ht="12.75">
      <c r="A34" s="36" t="s">
        <v>185</v>
      </c>
      <c r="B34" s="97">
        <v>302</v>
      </c>
      <c r="C34" s="105">
        <f t="shared" si="4"/>
        <v>5.325339446305766</v>
      </c>
      <c r="E34" s="32" t="s">
        <v>186</v>
      </c>
      <c r="F34" s="97">
        <v>578</v>
      </c>
      <c r="G34" s="105">
        <f t="shared" si="3"/>
        <v>16.068946344175703</v>
      </c>
    </row>
    <row r="35" spans="1:7" ht="12.75">
      <c r="A35" s="36" t="s">
        <v>187</v>
      </c>
      <c r="B35" s="97">
        <v>478</v>
      </c>
      <c r="C35" s="105">
        <f t="shared" si="4"/>
        <v>8.428848527596545</v>
      </c>
      <c r="E35" s="32" t="s">
        <v>188</v>
      </c>
      <c r="F35" s="97">
        <v>1872</v>
      </c>
      <c r="G35" s="105">
        <f t="shared" si="3"/>
        <v>52.04336947456214</v>
      </c>
    </row>
    <row r="36" spans="1:7" ht="12.75">
      <c r="A36" s="36" t="s">
        <v>189</v>
      </c>
      <c r="B36" s="97">
        <v>540</v>
      </c>
      <c r="C36" s="105">
        <f t="shared" si="4"/>
        <v>9.522130135778523</v>
      </c>
      <c r="E36" s="32" t="s">
        <v>190</v>
      </c>
      <c r="F36" s="97">
        <v>1954</v>
      </c>
      <c r="G36" s="112" t="s">
        <v>260</v>
      </c>
    </row>
    <row r="37" spans="1:7" ht="12.75">
      <c r="A37" s="36" t="s">
        <v>191</v>
      </c>
      <c r="B37" s="97">
        <v>669</v>
      </c>
      <c r="C37" s="105">
        <f t="shared" si="4"/>
        <v>11.796861223770058</v>
      </c>
      <c r="E37" s="32" t="s">
        <v>192</v>
      </c>
      <c r="F37" s="97">
        <v>811</v>
      </c>
      <c r="G37" s="105">
        <f>(F37/$F$14)*100</f>
        <v>22.54656658326383</v>
      </c>
    </row>
    <row r="38" spans="1:7" ht="12.75">
      <c r="A38" s="36" t="s">
        <v>193</v>
      </c>
      <c r="B38" s="97">
        <v>878</v>
      </c>
      <c r="C38" s="105">
        <f t="shared" si="4"/>
        <v>15.482278257802855</v>
      </c>
      <c r="E38" s="32" t="s">
        <v>190</v>
      </c>
      <c r="F38" s="97">
        <v>700</v>
      </c>
      <c r="G38" s="112" t="s">
        <v>260</v>
      </c>
    </row>
    <row r="39" spans="1:7" ht="12.75">
      <c r="A39" s="36" t="s">
        <v>194</v>
      </c>
      <c r="B39" s="97">
        <v>1836</v>
      </c>
      <c r="C39" s="105">
        <f t="shared" si="4"/>
        <v>32.37524246164698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7.3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5522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1004</v>
      </c>
      <c r="G43" s="105">
        <f aca="true" t="shared" si="5" ref="G43:G48">(F43/$F$14)*100</f>
        <v>27.912149013066447</v>
      </c>
    </row>
    <row r="44" spans="1:7" ht="12.75">
      <c r="A44" s="36" t="s">
        <v>208</v>
      </c>
      <c r="B44" s="98">
        <v>843</v>
      </c>
      <c r="C44" s="105">
        <f aca="true" t="shared" si="6" ref="C44:C49">(B44/$B$42)*100</f>
        <v>15.266207895689968</v>
      </c>
      <c r="E44" s="32" t="s">
        <v>209</v>
      </c>
      <c r="F44" s="97">
        <v>666</v>
      </c>
      <c r="G44" s="105">
        <f t="shared" si="5"/>
        <v>18.515429524603835</v>
      </c>
    </row>
    <row r="45" spans="1:7" ht="12.75">
      <c r="A45" s="36" t="s">
        <v>210</v>
      </c>
      <c r="B45" s="98">
        <v>1553</v>
      </c>
      <c r="C45" s="105">
        <f t="shared" si="6"/>
        <v>28.1238681637088</v>
      </c>
      <c r="E45" s="32" t="s">
        <v>211</v>
      </c>
      <c r="F45" s="97">
        <v>459</v>
      </c>
      <c r="G45" s="105">
        <f t="shared" si="5"/>
        <v>12.760633861551293</v>
      </c>
    </row>
    <row r="46" spans="1:7" ht="12.75">
      <c r="A46" s="36" t="s">
        <v>212</v>
      </c>
      <c r="B46" s="98">
        <v>894</v>
      </c>
      <c r="C46" s="105">
        <f t="shared" si="6"/>
        <v>16.18978630930822</v>
      </c>
      <c r="E46" s="32" t="s">
        <v>213</v>
      </c>
      <c r="F46" s="97">
        <v>394</v>
      </c>
      <c r="G46" s="105">
        <f t="shared" si="5"/>
        <v>10.95357242146233</v>
      </c>
    </row>
    <row r="47" spans="1:7" ht="12.75">
      <c r="A47" s="36" t="s">
        <v>214</v>
      </c>
      <c r="B47" s="97">
        <v>1010</v>
      </c>
      <c r="C47" s="105">
        <f t="shared" si="6"/>
        <v>18.290474465773272</v>
      </c>
      <c r="E47" s="32" t="s">
        <v>215</v>
      </c>
      <c r="F47" s="97">
        <v>273</v>
      </c>
      <c r="G47" s="105">
        <f t="shared" si="5"/>
        <v>7.589658048373645</v>
      </c>
    </row>
    <row r="48" spans="1:7" ht="12.75">
      <c r="A48" s="36" t="s">
        <v>216</v>
      </c>
      <c r="B48" s="97">
        <v>535</v>
      </c>
      <c r="C48" s="105">
        <f t="shared" si="6"/>
        <v>9.68851865266208</v>
      </c>
      <c r="E48" s="32" t="s">
        <v>217</v>
      </c>
      <c r="F48" s="97">
        <v>793</v>
      </c>
      <c r="G48" s="105">
        <f t="shared" si="5"/>
        <v>22.04614956908535</v>
      </c>
    </row>
    <row r="49" spans="1:7" ht="12.75">
      <c r="A49" s="36" t="s">
        <v>218</v>
      </c>
      <c r="B49" s="97">
        <v>687</v>
      </c>
      <c r="C49" s="105">
        <f t="shared" si="6"/>
        <v>12.44114451285766</v>
      </c>
      <c r="E49" s="32" t="s">
        <v>219</v>
      </c>
      <c r="F49" s="97">
        <v>8</v>
      </c>
      <c r="G49" s="105">
        <f>(F49/$F$14)*100</f>
        <v>0.22240756185710314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1537</v>
      </c>
      <c r="G51" s="81">
        <f>(F51/F$51)*100</f>
        <v>100</v>
      </c>
    </row>
    <row r="52" spans="1:7" ht="12.75">
      <c r="A52" s="4" t="s">
        <v>222</v>
      </c>
      <c r="B52" s="97">
        <v>634</v>
      </c>
      <c r="C52" s="105">
        <f>(B52/$B$42)*100</f>
        <v>11.481347337921042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1844</v>
      </c>
      <c r="C53" s="105">
        <f>(B53/$B$42)*100</f>
        <v>33.393697935530604</v>
      </c>
      <c r="E53" s="32" t="s">
        <v>225</v>
      </c>
      <c r="F53" s="97">
        <v>20</v>
      </c>
      <c r="G53" s="105">
        <f>(F53/F$51)*100</f>
        <v>1.3012361743656473</v>
      </c>
    </row>
    <row r="54" spans="1:7" ht="12.75">
      <c r="A54" s="4" t="s">
        <v>226</v>
      </c>
      <c r="B54" s="97">
        <v>2197</v>
      </c>
      <c r="C54" s="105">
        <f>(B54/$B$42)*100</f>
        <v>39.786309308221654</v>
      </c>
      <c r="E54" s="32" t="s">
        <v>227</v>
      </c>
      <c r="F54" s="97">
        <v>40</v>
      </c>
      <c r="G54" s="105">
        <f aca="true" t="shared" si="7" ref="G54:G60">(F54/F$51)*100</f>
        <v>2.6024723487312946</v>
      </c>
    </row>
    <row r="55" spans="1:7" ht="12.75">
      <c r="A55" s="4" t="s">
        <v>228</v>
      </c>
      <c r="B55" s="97">
        <v>847</v>
      </c>
      <c r="C55" s="105">
        <f>(B55/$B$42)*100</f>
        <v>15.338645418326694</v>
      </c>
      <c r="E55" s="32" t="s">
        <v>229</v>
      </c>
      <c r="F55" s="97">
        <v>28</v>
      </c>
      <c r="G55" s="105">
        <f t="shared" si="7"/>
        <v>1.8217306441119063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291</v>
      </c>
      <c r="G56" s="105">
        <f t="shared" si="7"/>
        <v>18.932986337020168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541</v>
      </c>
      <c r="G57" s="105">
        <f t="shared" si="7"/>
        <v>35.19843851659076</v>
      </c>
    </row>
    <row r="58" spans="1:7" ht="12.75">
      <c r="A58" s="36" t="s">
        <v>233</v>
      </c>
      <c r="B58" s="97">
        <v>3793</v>
      </c>
      <c r="C58" s="105">
        <f aca="true" t="shared" si="8" ref="C58:C66">(B58/$B$42)*100</f>
        <v>68.68888084027526</v>
      </c>
      <c r="E58" s="32" t="s">
        <v>234</v>
      </c>
      <c r="F58" s="97">
        <v>383</v>
      </c>
      <c r="G58" s="105">
        <f t="shared" si="7"/>
        <v>24.918672739102146</v>
      </c>
    </row>
    <row r="59" spans="1:7" ht="12.75">
      <c r="A59" s="36" t="s">
        <v>235</v>
      </c>
      <c r="B59" s="97">
        <v>30</v>
      </c>
      <c r="C59" s="105">
        <f t="shared" si="8"/>
        <v>0.5432814197754438</v>
      </c>
      <c r="E59" s="32" t="s">
        <v>236</v>
      </c>
      <c r="F59" s="98">
        <v>173</v>
      </c>
      <c r="G59" s="105">
        <f t="shared" si="7"/>
        <v>11.25569290826285</v>
      </c>
    </row>
    <row r="60" spans="1:7" ht="12.75">
      <c r="A60" s="36" t="s">
        <v>237</v>
      </c>
      <c r="B60" s="97">
        <v>287</v>
      </c>
      <c r="C60" s="105">
        <f t="shared" si="8"/>
        <v>5.197392249185078</v>
      </c>
      <c r="E60" s="32" t="s">
        <v>238</v>
      </c>
      <c r="F60" s="97">
        <v>61</v>
      </c>
      <c r="G60" s="105">
        <f t="shared" si="7"/>
        <v>3.9687703318152243</v>
      </c>
    </row>
    <row r="61" spans="1:7" ht="12.75">
      <c r="A61" s="36" t="s">
        <v>239</v>
      </c>
      <c r="B61" s="97">
        <v>1376</v>
      </c>
      <c r="C61" s="105">
        <f t="shared" si="8"/>
        <v>24.918507787033683</v>
      </c>
      <c r="E61" s="32" t="s">
        <v>162</v>
      </c>
      <c r="F61" s="97">
        <v>879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0</v>
      </c>
      <c r="C63" s="105">
        <f t="shared" si="8"/>
        <v>0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23</v>
      </c>
      <c r="C65" s="105">
        <f t="shared" si="8"/>
        <v>0.41651575516117345</v>
      </c>
      <c r="E65" s="32" t="s">
        <v>207</v>
      </c>
      <c r="F65" s="97">
        <v>225</v>
      </c>
      <c r="G65" s="105">
        <f aca="true" t="shared" si="9" ref="G65:G71">(F65/F$51)*100</f>
        <v>14.638906961613532</v>
      </c>
    </row>
    <row r="66" spans="1:7" ht="12.75">
      <c r="A66" s="36" t="s">
        <v>246</v>
      </c>
      <c r="B66" s="97">
        <v>13</v>
      </c>
      <c r="C66" s="105">
        <f t="shared" si="8"/>
        <v>0.23542194856935894</v>
      </c>
      <c r="E66" s="32" t="s">
        <v>209</v>
      </c>
      <c r="F66" s="97">
        <v>191</v>
      </c>
      <c r="G66" s="105">
        <f t="shared" si="9"/>
        <v>12.426805465191933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213</v>
      </c>
      <c r="G67" s="105">
        <f t="shared" si="9"/>
        <v>13.858165256994145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159</v>
      </c>
      <c r="G68" s="105">
        <f t="shared" si="9"/>
        <v>10.344827586206897</v>
      </c>
    </row>
    <row r="69" spans="1:7" ht="12.75">
      <c r="A69" s="36" t="s">
        <v>248</v>
      </c>
      <c r="B69" s="97">
        <v>14</v>
      </c>
      <c r="C69" s="105">
        <f>(B69/$B$42)*100</f>
        <v>0.2535313292285404</v>
      </c>
      <c r="E69" s="32" t="s">
        <v>215</v>
      </c>
      <c r="F69" s="97">
        <v>135</v>
      </c>
      <c r="G69" s="105">
        <f t="shared" si="9"/>
        <v>8.78334417696812</v>
      </c>
    </row>
    <row r="70" spans="1:7" ht="12.75">
      <c r="A70" s="36" t="s">
        <v>250</v>
      </c>
      <c r="B70" s="97">
        <v>22</v>
      </c>
      <c r="C70" s="105">
        <f>(B70/$B$42)*100</f>
        <v>0.398406374501992</v>
      </c>
      <c r="E70" s="32" t="s">
        <v>217</v>
      </c>
      <c r="F70" s="97">
        <v>531</v>
      </c>
      <c r="G70" s="105">
        <f t="shared" si="9"/>
        <v>34.547820429407935</v>
      </c>
    </row>
    <row r="71" spans="1:7" ht="12.75">
      <c r="A71" s="54" t="s">
        <v>251</v>
      </c>
      <c r="B71" s="103">
        <v>35</v>
      </c>
      <c r="C71" s="115">
        <f>(B71/$B$42)*100</f>
        <v>0.633828323071351</v>
      </c>
      <c r="D71" s="41"/>
      <c r="E71" s="44" t="s">
        <v>219</v>
      </c>
      <c r="F71" s="103">
        <v>83</v>
      </c>
      <c r="G71" s="115">
        <f t="shared" si="9"/>
        <v>5.400130123617437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2002-06-11T15:08:34Z</dcterms:modified>
  <cp:category/>
  <cp:version/>
  <cp:contentType/>
  <cp:contentStatus/>
</cp:coreProperties>
</file>