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<sst xmlns="http://schemas.openxmlformats.org/spreadsheetml/2006/main" count="696" uniqueCount="437">
  <si>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</si>
  <si>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</si>
  <si>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</si>
  <si>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</si>
  <si>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</si>
  <si>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</si>
  <si>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</si>
  <si>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</si>
  <si>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</si>
  <si>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</si>
  <si>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</si>
  <si>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</si>
  <si>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</si>
  <si>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</si>
  <si>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</si>
  <si>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</si>
  <si>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</si>
  <si>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</si>
  <si>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</si>
  <si>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</si>
  <si>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</si>
  <si>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</si>
  <si>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</si>
  <si>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</si>
  <si>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</si>
  <si>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</si>
  <si>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</si>
  <si>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</si>
  <si>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</si>
  <si>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</si>
  <si>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</si>
  <si>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</si>
  <si>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</si>
  <si>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</si>
  <si>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</si>
  <si>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</si>
  <si>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</si>
  <si>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</si>
  <si>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</si>
  <si>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</si>
  <si>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</si>
  <si>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</si>
  <si>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</si>
  <si>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</si>
  <si>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</si>
  <si>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</si>
  <si>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</si>
  <si>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</si>
  <si>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</si>
  <si>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</si>
  <si>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</si>
  <si>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</si>
  <si>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</si>
  <si>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</si>
  <si>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</si>
  <si>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</si>
  <si>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</si>
  <si>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</si>
  <si>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</si>
  <si>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</si>
  <si>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</si>
  <si>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</si>
  <si>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</si>
  <si>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</si>
  <si>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</si>
  <si>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</si>
  <si>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</si>
  <si>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</si>
  <si>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</si>
  <si>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</si>
  <si>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</si>
  <si>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</si>
  <si>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</si>
  <si>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</si>
  <si>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</si>
  <si>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</si>
  <si>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</si>
  <si>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</si>
  <si>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</si>
  <si>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</si>
  <si>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</si>
  <si>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</si>
  <si>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</si>
  <si>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</si>
  <si>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</si>
  <si>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</si>
  <si>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</si>
  <si>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</si>
  <si>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</si>
  <si>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</si>
  <si>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</si>
  <si>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</si>
  <si>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</si>
  <si>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</si>
  <si>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</si>
  <si>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</si>
  <si>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</si>
  <si>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</si>
  <si>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</si>
  <si>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</si>
  <si>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</si>
  <si>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</si>
  <si>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</si>
  <si>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</si>
  <si>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</si>
  <si>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</si>
  <si>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</si>
  <si>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</si>
  <si>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</si>
  <si>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</si>
  <si>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</si>
  <si>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</si>
  <si>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</si>
  <si>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</si>
  <si>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</si>
  <si>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</si>
  <si>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</si>
  <si>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</si>
  <si>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</si>
  <si>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</si>
  <si>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</si>
  <si>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</si>
  <si>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</si>
  <si>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</si>
  <si>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</si>
  <si>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</si>
  <si>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</si>
  <si>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</si>
  <si>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</si>
  <si>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</si>
  <si>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</si>
  <si>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</si>
  <si>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</si>
  <si>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</si>
  <si>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</si>
  <si>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</si>
  <si>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</si>
  <si>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</si>
  <si>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</si>
  <si>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</si>
  <si>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</si>
  <si>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</si>
  <si>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</si>
  <si>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</si>
  <si>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</si>
  <si>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</si>
  <si>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</si>
  <si>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</si>
  <si>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</si>
  <si>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</si>
  <si>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</si>
  <si>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</si>
  <si>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</si>
  <si>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</si>
  <si>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</si>
  <si>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</si>
  <si>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</si>
  <si>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</si>
  <si>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</si>
  <si>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</si>
  <si>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</si>
  <si>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</si>
  <si>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</si>
  <si>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</si>
  <si>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</si>
  <si>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</si>
  <si>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</si>
  <si>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</si>
  <si>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</si>
  <si>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</si>
  <si>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</si>
  <si>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</si>
  <si>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</si>
  <si>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</si>
  <si>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</si>
  <si>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</si>
  <si>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</si>
  <si>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</si>
  <si>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</si>
  <si>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</si>
  <si>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</si>
  <si>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</si>
  <si>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</si>
  <si>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</si>
  <si>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</si>
  <si>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</si>
  <si>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</si>
  <si>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</si>
  <si>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</si>
  <si>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</si>
  <si>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</si>
  <si>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</si>
  <si>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</si>
  <si>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</si>
  <si>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</si>
  <si>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</si>
  <si>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</si>
  <si>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</si>
  <si>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</si>
  <si>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</si>
  <si>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</si>
  <si>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</si>
  <si>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</si>
  <si>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</si>
  <si>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</si>
  <si>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</si>
  <si>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</si>
  <si>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</si>
  <si>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</si>
  <si>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</si>
  <si>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</si>
  <si>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</si>
  <si>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</si>
  <si>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</si>
  <si>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</si>
  <si>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</si>
  <si>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</si>
  <si>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</si>
  <si>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</si>
  <si>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</si>
  <si>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</si>
  <si>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</si>
  <si>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</si>
  <si>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</si>
  <si>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</si>
  <si>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</si>
  <si>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</si>
  <si>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</si>
  <si>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</si>
  <si>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</si>
  <si>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</si>
  <si>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</si>
  <si>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</si>
  <si>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</si>
  <si>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</si>
  <si>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</si>
  <si>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</si>
  <si>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</si>
  <si>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</si>
  <si>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</si>
  <si>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</si>
  <si>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</si>
  <si>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</si>
  <si>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</si>
  <si>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</si>
  <si>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</si>
  <si>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</si>
  <si>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</si>
  <si>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</si>
  <si>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</si>
  <si>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</si>
  <si>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</si>
  <si>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</si>
  <si>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</si>
  <si>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</si>
  <si>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</si>
  <si>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</si>
  <si>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</si>
  <si>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</si>
  <si>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</si>
  <si>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</si>
  <si>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</si>
  <si>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</si>
  <si>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</si>
  <si>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</si>
  <si>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</si>
  <si>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</si>
  <si>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</si>
  <si>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</si>
  <si>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</si>
  <si>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</si>
  <si>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</si>
  <si>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</si>
  <si>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</si>
  <si>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</si>
  <si>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</si>
  <si>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</si>
  <si>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</si>
  <si>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</si>
  <si>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</si>
  <si>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</si>
  <si>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</si>
  <si>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</si>
  <si>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</si>
  <si>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</si>
  <si>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</si>
  <si>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</si>
  <si>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</si>
  <si>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</si>
  <si>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</si>
  <si>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</si>
  <si>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</si>
  <si>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</si>
  <si>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</si>
  <si>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</si>
  <si>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</si>
  <si>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</si>
  <si>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</si>
  <si>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</si>
  <si>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</si>
  <si>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</si>
  <si>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</si>
  <si>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</si>
  <si>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</si>
  <si>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</si>
  <si>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</si>
  <si>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</si>
  <si>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</si>
  <si>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</si>
  <si>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</si>
  <si>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</si>
  <si>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</si>
  <si>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</si>
  <si>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</si>
  <si>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</si>
  <si>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</si>
  <si>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</si>
  <si>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</si>
  <si>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</si>
  <si>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</si>
  <si>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</si>
  <si>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</si>
  <si>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</si>
  <si>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</si>
  <si>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</si>
  <si>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</si>
  <si>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</si>
  <si>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</si>
  <si>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</si>
  <si>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</si>
  <si>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</si>
  <si>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</si>
  <si>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</si>
  <si>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</si>
  <si>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</si>
  <si>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</si>
  <si>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</si>
  <si>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</si>
  <si>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</si>
  <si>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</si>
  <si>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</si>
  <si>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</si>
  <si>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</si>
  <si>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</si>
  <si>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</si>
  <si>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</si>
  <si>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</si>
  <si>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</si>
  <si>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</si>
  <si>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</si>
  <si>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</si>
  <si>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</si>
  <si>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</si>
  <si>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</si>
  <si>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</si>
  <si>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</si>
  <si>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</si>
  <si>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</si>
  <si>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</si>
  <si>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</si>
  <si>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</si>
  <si>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</si>
  <si>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</si>
  <si>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</si>
  <si>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</si>
  <si>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</si>
  <si>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</si>
  <si>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</si>
  <si>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</si>
  <si>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</si>
  <si>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</si>
  <si>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</si>
  <si>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</si>
  <si>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</si>
  <si>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</si>
  <si>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</si>
  <si>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</si>
  <si>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</si>
  <si>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</si>
  <si>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</si>
  <si>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</si>
  <si>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</si>
  <si>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</si>
  <si>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</si>
  <si>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</si>
  <si>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</si>
  <si>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</si>
  <si>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</si>
  <si>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</si>
  <si>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</si>
  <si>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</si>
  <si>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</si>
  <si>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</si>
  <si>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</si>
  <si>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</si>
  <si>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West Orange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</si>
  <si>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Orange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</si>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</sst>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396</v>
      </c>
    </row>
    <row r="2" ht="6.75" customHeight="1">
      <c r="A2" s="123"/>
    </row>
    <row r="3" ht="13.5" thickBot="1">
      <c r="A3" s="122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44943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44943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21110</v>
      </c>
      <c r="C9" s="151">
        <f>(B9/$B$7)*100</f>
        <v>46.97060721358165</v>
      </c>
      <c r="D9" s="152"/>
      <c r="E9" s="152" t="s">
        <v>402</v>
      </c>
      <c r="F9" s="150">
        <v>4514</v>
      </c>
      <c r="G9" s="153">
        <f t="shared" si="0"/>
        <v>10.043833299957724</v>
      </c>
    </row>
    <row r="10" spans="1:7" ht="12.75">
      <c r="A10" s="149" t="s">
        <v>403</v>
      </c>
      <c r="B10" s="150">
        <v>23833</v>
      </c>
      <c r="C10" s="151">
        <f>(B10/$B$7)*100</f>
        <v>53.02939278641835</v>
      </c>
      <c r="D10" s="152"/>
      <c r="E10" s="152" t="s">
        <v>404</v>
      </c>
      <c r="F10" s="150">
        <v>277</v>
      </c>
      <c r="G10" s="153">
        <f t="shared" si="0"/>
        <v>0.6163362481365285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672</v>
      </c>
      <c r="G11" s="153">
        <f t="shared" si="0"/>
        <v>1.4952272878980042</v>
      </c>
    </row>
    <row r="12" spans="1:7" ht="12.75">
      <c r="A12" s="149" t="s">
        <v>406</v>
      </c>
      <c r="B12" s="150">
        <v>2988</v>
      </c>
      <c r="C12" s="151">
        <f aca="true" t="shared" si="1" ref="C12:C24">B12*100/B$7</f>
        <v>6.64842133368934</v>
      </c>
      <c r="D12" s="152"/>
      <c r="E12" s="152" t="s">
        <v>407</v>
      </c>
      <c r="F12" s="150">
        <v>214</v>
      </c>
      <c r="G12" s="153">
        <f t="shared" si="0"/>
        <v>0.4761586898960906</v>
      </c>
    </row>
    <row r="13" spans="1:7" ht="12.75">
      <c r="A13" s="149" t="s">
        <v>408</v>
      </c>
      <c r="B13" s="150">
        <v>2971</v>
      </c>
      <c r="C13" s="151">
        <f t="shared" si="1"/>
        <v>6.610595643370491</v>
      </c>
      <c r="D13" s="152"/>
      <c r="E13" s="152" t="s">
        <v>409</v>
      </c>
      <c r="F13" s="150">
        <v>3351</v>
      </c>
      <c r="G13" s="153">
        <f t="shared" si="0"/>
        <v>7.456111074027101</v>
      </c>
    </row>
    <row r="14" spans="1:7" ht="12.75">
      <c r="A14" s="149" t="s">
        <v>410</v>
      </c>
      <c r="B14" s="150">
        <v>2829</v>
      </c>
      <c r="C14" s="151">
        <f t="shared" si="1"/>
        <v>6.294639877177758</v>
      </c>
      <c r="D14" s="152"/>
      <c r="E14" s="152" t="s">
        <v>411</v>
      </c>
      <c r="F14" s="150">
        <v>40429</v>
      </c>
      <c r="G14" s="153">
        <f t="shared" si="0"/>
        <v>89.95616670004227</v>
      </c>
    </row>
    <row r="15" spans="1:7" ht="12.75">
      <c r="A15" s="149" t="s">
        <v>412</v>
      </c>
      <c r="B15" s="150">
        <v>2499</v>
      </c>
      <c r="C15" s="151">
        <f t="shared" si="1"/>
        <v>5.560376476870703</v>
      </c>
      <c r="D15" s="152"/>
      <c r="E15" s="152" t="s">
        <v>413</v>
      </c>
      <c r="F15" s="150">
        <v>27907</v>
      </c>
      <c r="G15" s="153">
        <f t="shared" si="0"/>
        <v>62.0942082193</v>
      </c>
    </row>
    <row r="16" spans="1:7" ht="12.75">
      <c r="A16" s="149" t="s">
        <v>414</v>
      </c>
      <c r="B16" s="150">
        <v>1966</v>
      </c>
      <c r="C16" s="151">
        <f t="shared" si="1"/>
        <v>4.3744298333444585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5902</v>
      </c>
      <c r="C17" s="151">
        <f t="shared" si="1"/>
        <v>13.13218966246134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7452</v>
      </c>
      <c r="C18" s="151">
        <f t="shared" si="1"/>
        <v>16.58100260329751</v>
      </c>
      <c r="D18" s="152"/>
      <c r="E18" s="143" t="s">
        <v>418</v>
      </c>
      <c r="F18" s="141">
        <v>44943</v>
      </c>
      <c r="G18" s="148">
        <v>100</v>
      </c>
    </row>
    <row r="19" spans="1:7" ht="12.75">
      <c r="A19" s="149" t="s">
        <v>419</v>
      </c>
      <c r="B19" s="150">
        <v>6330</v>
      </c>
      <c r="C19" s="151">
        <f t="shared" si="1"/>
        <v>14.084507042253522</v>
      </c>
      <c r="D19" s="152"/>
      <c r="E19" s="152" t="s">
        <v>420</v>
      </c>
      <c r="F19" s="150">
        <v>43788</v>
      </c>
      <c r="G19" s="153">
        <f aca="true" t="shared" si="2" ref="G19:G30">F19*100/F$18</f>
        <v>97.4300780989253</v>
      </c>
    </row>
    <row r="20" spans="1:7" ht="12.75">
      <c r="A20" s="149" t="s">
        <v>421</v>
      </c>
      <c r="B20" s="150">
        <v>2281</v>
      </c>
      <c r="C20" s="151">
        <f t="shared" si="1"/>
        <v>5.075317624546648</v>
      </c>
      <c r="D20" s="152"/>
      <c r="E20" s="152" t="s">
        <v>422</v>
      </c>
      <c r="F20" s="150">
        <v>16480</v>
      </c>
      <c r="G20" s="153">
        <f t="shared" si="2"/>
        <v>36.66866920321296</v>
      </c>
    </row>
    <row r="21" spans="1:7" ht="12.75">
      <c r="A21" s="149" t="s">
        <v>423</v>
      </c>
      <c r="B21" s="150">
        <v>1907</v>
      </c>
      <c r="C21" s="151">
        <f t="shared" si="1"/>
        <v>4.243152437531985</v>
      </c>
      <c r="D21" s="152"/>
      <c r="E21" s="152" t="s">
        <v>424</v>
      </c>
      <c r="F21" s="150">
        <v>9233</v>
      </c>
      <c r="G21" s="153">
        <f t="shared" si="2"/>
        <v>20.54379992434862</v>
      </c>
    </row>
    <row r="22" spans="1:7" ht="12.75">
      <c r="A22" s="149" t="s">
        <v>425</v>
      </c>
      <c r="B22" s="150">
        <v>3410</v>
      </c>
      <c r="C22" s="151">
        <f t="shared" si="1"/>
        <v>7.587388469839574</v>
      </c>
      <c r="D22" s="152"/>
      <c r="E22" s="152" t="s">
        <v>426</v>
      </c>
      <c r="F22" s="150">
        <v>13491</v>
      </c>
      <c r="G22" s="153">
        <f t="shared" si="2"/>
        <v>30.018022828916628</v>
      </c>
    </row>
    <row r="23" spans="1:7" ht="12.75">
      <c r="A23" s="149" t="s">
        <v>427</v>
      </c>
      <c r="B23" s="150">
        <v>2885</v>
      </c>
      <c r="C23" s="151">
        <f t="shared" si="1"/>
        <v>6.419242151169259</v>
      </c>
      <c r="D23" s="152"/>
      <c r="E23" s="152" t="s">
        <v>428</v>
      </c>
      <c r="F23" s="150">
        <v>9687</v>
      </c>
      <c r="G23" s="153">
        <f t="shared" si="2"/>
        <v>21.553968359922568</v>
      </c>
    </row>
    <row r="24" spans="1:7" ht="12.75">
      <c r="A24" s="149" t="s">
        <v>429</v>
      </c>
      <c r="B24" s="150">
        <v>1523</v>
      </c>
      <c r="C24" s="151">
        <f t="shared" si="1"/>
        <v>3.3887368444474113</v>
      </c>
      <c r="D24" s="152"/>
      <c r="E24" s="152" t="s">
        <v>430</v>
      </c>
      <c r="F24" s="150">
        <v>2904</v>
      </c>
      <c r="G24" s="153">
        <f t="shared" si="2"/>
        <v>6.46151792270209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684</v>
      </c>
      <c r="G25" s="153">
        <f t="shared" si="2"/>
        <v>1.5219277751818971</v>
      </c>
    </row>
    <row r="26" spans="1:7" ht="12.75">
      <c r="A26" s="149" t="s">
        <v>432</v>
      </c>
      <c r="B26" s="155">
        <v>39.4</v>
      </c>
      <c r="C26" s="156" t="s">
        <v>260</v>
      </c>
      <c r="D26" s="152"/>
      <c r="E26" s="157" t="s">
        <v>433</v>
      </c>
      <c r="F26" s="158">
        <v>1680</v>
      </c>
      <c r="G26" s="153">
        <f t="shared" si="2"/>
        <v>3.7380682197450104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641</v>
      </c>
      <c r="G27" s="153">
        <f t="shared" si="2"/>
        <v>1.4262510290812807</v>
      </c>
    </row>
    <row r="28" spans="1:7" ht="12.75">
      <c r="A28" s="149" t="s">
        <v>261</v>
      </c>
      <c r="B28" s="150">
        <v>34477</v>
      </c>
      <c r="C28" s="151">
        <f aca="true" t="shared" si="3" ref="C28:C35">B28*100/B$7</f>
        <v>76.71272500723138</v>
      </c>
      <c r="D28" s="152"/>
      <c r="E28" s="152" t="s">
        <v>435</v>
      </c>
      <c r="F28" s="150">
        <v>1155</v>
      </c>
      <c r="G28" s="153">
        <f t="shared" si="2"/>
        <v>2.5699219010746948</v>
      </c>
    </row>
    <row r="29" spans="1:7" ht="12.75">
      <c r="A29" s="149" t="s">
        <v>436</v>
      </c>
      <c r="B29" s="150">
        <v>15737</v>
      </c>
      <c r="C29" s="151">
        <f t="shared" si="3"/>
        <v>35.01546403221859</v>
      </c>
      <c r="D29" s="152"/>
      <c r="E29" s="152" t="s">
        <v>0</v>
      </c>
      <c r="F29" s="150">
        <v>1005</v>
      </c>
      <c r="G29" s="153">
        <f t="shared" si="2"/>
        <v>2.236165810026033</v>
      </c>
    </row>
    <row r="30" spans="1:7" ht="12.75">
      <c r="A30" s="149" t="s">
        <v>1</v>
      </c>
      <c r="B30" s="150">
        <v>18740</v>
      </c>
      <c r="C30" s="151">
        <f t="shared" si="3"/>
        <v>41.697260975012796</v>
      </c>
      <c r="D30" s="152"/>
      <c r="E30" s="152" t="s">
        <v>2</v>
      </c>
      <c r="F30" s="150">
        <v>150</v>
      </c>
      <c r="G30" s="153">
        <f t="shared" si="2"/>
        <v>0.33375609104866166</v>
      </c>
    </row>
    <row r="31" spans="1:7" ht="12.75">
      <c r="A31" s="149" t="s">
        <v>3</v>
      </c>
      <c r="B31" s="150">
        <v>33258</v>
      </c>
      <c r="C31" s="151">
        <f t="shared" si="3"/>
        <v>74.00040050730925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8952</v>
      </c>
      <c r="C32" s="151">
        <f t="shared" si="3"/>
        <v>19.918563513784125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7818</v>
      </c>
      <c r="C33" s="151">
        <f t="shared" si="3"/>
        <v>17.395367465456246</v>
      </c>
      <c r="D33" s="152"/>
      <c r="E33" s="143" t="s">
        <v>7</v>
      </c>
      <c r="F33" s="141">
        <v>16480</v>
      </c>
      <c r="G33" s="148">
        <v>100</v>
      </c>
    </row>
    <row r="34" spans="1:7" ht="12.75">
      <c r="A34" s="149" t="s">
        <v>436</v>
      </c>
      <c r="B34" s="150">
        <v>2912</v>
      </c>
      <c r="C34" s="151">
        <f t="shared" si="3"/>
        <v>6.479318247558018</v>
      </c>
      <c r="D34" s="152"/>
      <c r="E34" s="152" t="s">
        <v>8</v>
      </c>
      <c r="F34" s="150">
        <v>11682</v>
      </c>
      <c r="G34" s="153">
        <f aca="true" t="shared" si="4" ref="G34:G42">F34*100/F$33</f>
        <v>70.88592233009709</v>
      </c>
    </row>
    <row r="35" spans="1:7" ht="12.75">
      <c r="A35" s="149" t="s">
        <v>1</v>
      </c>
      <c r="B35" s="150">
        <v>4906</v>
      </c>
      <c r="C35" s="151">
        <f t="shared" si="3"/>
        <v>10.916049217898227</v>
      </c>
      <c r="D35" s="152"/>
      <c r="E35" s="152" t="s">
        <v>9</v>
      </c>
      <c r="F35" s="150">
        <v>5304</v>
      </c>
      <c r="G35" s="153">
        <f t="shared" si="4"/>
        <v>32.18446601941748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9233</v>
      </c>
      <c r="G36" s="153">
        <f t="shared" si="4"/>
        <v>56.025485436893206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4276</v>
      </c>
      <c r="G37" s="153">
        <f t="shared" si="4"/>
        <v>25.946601941747574</v>
      </c>
    </row>
    <row r="38" spans="1:7" ht="12.75">
      <c r="A38" s="163" t="s">
        <v>12</v>
      </c>
      <c r="B38" s="150">
        <v>43506</v>
      </c>
      <c r="C38" s="151">
        <f aca="true" t="shared" si="5" ref="C38:C56">B38*100/B$7</f>
        <v>96.80261664775382</v>
      </c>
      <c r="D38" s="152"/>
      <c r="E38" s="152" t="s">
        <v>13</v>
      </c>
      <c r="F38" s="150">
        <v>1851</v>
      </c>
      <c r="G38" s="153">
        <f t="shared" si="4"/>
        <v>11.231796116504855</v>
      </c>
    </row>
    <row r="39" spans="1:7" ht="12.75">
      <c r="A39" s="149" t="s">
        <v>14</v>
      </c>
      <c r="B39" s="150">
        <v>30359</v>
      </c>
      <c r="C39" s="151">
        <f t="shared" si="5"/>
        <v>67.55000778764213</v>
      </c>
      <c r="D39" s="152"/>
      <c r="E39" s="152" t="s">
        <v>9</v>
      </c>
      <c r="F39" s="150">
        <v>800</v>
      </c>
      <c r="G39" s="153">
        <f t="shared" si="4"/>
        <v>4.854368932038835</v>
      </c>
    </row>
    <row r="40" spans="1:7" ht="12.75">
      <c r="A40" s="149" t="s">
        <v>15</v>
      </c>
      <c r="B40" s="150">
        <v>7848</v>
      </c>
      <c r="C40" s="151">
        <f t="shared" si="5"/>
        <v>17.462118683665977</v>
      </c>
      <c r="D40" s="152"/>
      <c r="E40" s="152" t="s">
        <v>16</v>
      </c>
      <c r="F40" s="150">
        <v>4798</v>
      </c>
      <c r="G40" s="153">
        <f t="shared" si="4"/>
        <v>29.114077669902912</v>
      </c>
    </row>
    <row r="41" spans="1:7" ht="12.75">
      <c r="A41" s="149" t="s">
        <v>17</v>
      </c>
      <c r="B41" s="150">
        <v>63</v>
      </c>
      <c r="C41" s="151">
        <f t="shared" si="5"/>
        <v>0.1401775582404379</v>
      </c>
      <c r="D41" s="152"/>
      <c r="E41" s="152" t="s">
        <v>18</v>
      </c>
      <c r="F41" s="150">
        <v>4050</v>
      </c>
      <c r="G41" s="153">
        <f t="shared" si="4"/>
        <v>24.575242718446603</v>
      </c>
    </row>
    <row r="42" spans="1:7" ht="12.75">
      <c r="A42" s="149" t="s">
        <v>19</v>
      </c>
      <c r="B42" s="150">
        <v>3635</v>
      </c>
      <c r="C42" s="151">
        <f t="shared" si="5"/>
        <v>8.088022606412567</v>
      </c>
      <c r="D42" s="152"/>
      <c r="E42" s="152" t="s">
        <v>20</v>
      </c>
      <c r="F42" s="150">
        <v>1909</v>
      </c>
      <c r="G42" s="153">
        <f t="shared" si="4"/>
        <v>11.58373786407767</v>
      </c>
    </row>
    <row r="43" spans="1:7" ht="12.75">
      <c r="A43" s="149" t="s">
        <v>21</v>
      </c>
      <c r="B43" s="150">
        <v>1306</v>
      </c>
      <c r="C43" s="151">
        <f t="shared" si="5"/>
        <v>2.9059030327303472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770</v>
      </c>
      <c r="C44" s="151">
        <f t="shared" si="5"/>
        <v>1.7132812673831297</v>
      </c>
      <c r="D44" s="152"/>
      <c r="E44" s="152" t="s">
        <v>23</v>
      </c>
      <c r="F44" s="160">
        <v>5699</v>
      </c>
      <c r="G44" s="164">
        <f>F44*100/F33</f>
        <v>34.58131067961165</v>
      </c>
    </row>
    <row r="45" spans="1:7" ht="12.75">
      <c r="A45" s="149" t="s">
        <v>24</v>
      </c>
      <c r="B45" s="150">
        <v>932</v>
      </c>
      <c r="C45" s="151">
        <f t="shared" si="5"/>
        <v>2.073737845715684</v>
      </c>
      <c r="D45" s="152"/>
      <c r="E45" s="152" t="s">
        <v>25</v>
      </c>
      <c r="F45" s="160">
        <v>5053</v>
      </c>
      <c r="G45" s="164">
        <f>F45*100/F33</f>
        <v>30.66140776699029</v>
      </c>
    </row>
    <row r="46" spans="1:7" ht="12.75">
      <c r="A46" s="149" t="s">
        <v>26</v>
      </c>
      <c r="B46" s="150">
        <v>32</v>
      </c>
      <c r="C46" s="151">
        <f t="shared" si="5"/>
        <v>0.07120129942371449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312</v>
      </c>
      <c r="C47" s="151">
        <f t="shared" si="5"/>
        <v>0.6942126693812162</v>
      </c>
      <c r="D47" s="152"/>
      <c r="E47" s="152" t="s">
        <v>28</v>
      </c>
      <c r="F47" s="165">
        <v>2.66</v>
      </c>
      <c r="G47" s="166" t="s">
        <v>260</v>
      </c>
    </row>
    <row r="48" spans="1:7" ht="12.75">
      <c r="A48" s="149" t="s">
        <v>29</v>
      </c>
      <c r="B48" s="150">
        <v>107</v>
      </c>
      <c r="C48" s="151">
        <f t="shared" si="5"/>
        <v>0.2380793449480453</v>
      </c>
      <c r="D48" s="152"/>
      <c r="E48" s="152" t="s">
        <v>30</v>
      </c>
      <c r="F48" s="145">
        <v>3.19</v>
      </c>
      <c r="G48" s="166" t="s">
        <v>260</v>
      </c>
    </row>
    <row r="49" spans="1:7" ht="12.75">
      <c r="A49" s="149" t="s">
        <v>31</v>
      </c>
      <c r="B49" s="150">
        <v>176</v>
      </c>
      <c r="C49" s="151">
        <f t="shared" si="5"/>
        <v>0.39160714683042963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17</v>
      </c>
      <c r="C50" s="151">
        <f t="shared" si="5"/>
        <v>0.03782569031884832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5</v>
      </c>
      <c r="C51" s="151">
        <f t="shared" si="5"/>
        <v>0.011125203034955388</v>
      </c>
      <c r="D51" s="152"/>
      <c r="E51" s="143" t="s">
        <v>35</v>
      </c>
      <c r="F51" s="141">
        <v>16901</v>
      </c>
      <c r="G51" s="148">
        <v>100</v>
      </c>
    </row>
    <row r="52" spans="1:7" ht="12.75">
      <c r="A52" s="149" t="s">
        <v>36</v>
      </c>
      <c r="B52" s="150">
        <v>3</v>
      </c>
      <c r="C52" s="151">
        <f t="shared" si="5"/>
        <v>0.006675121820973233</v>
      </c>
      <c r="D52" s="152"/>
      <c r="E52" s="152" t="s">
        <v>37</v>
      </c>
      <c r="F52" s="150">
        <v>16480</v>
      </c>
      <c r="G52" s="153">
        <f>F52*100/F$51</f>
        <v>97.50902313472575</v>
      </c>
    </row>
    <row r="53" spans="1:7" ht="12.75">
      <c r="A53" s="149" t="s">
        <v>38</v>
      </c>
      <c r="B53" s="150">
        <v>4</v>
      </c>
      <c r="C53" s="151">
        <f t="shared" si="5"/>
        <v>0.008900162427964311</v>
      </c>
      <c r="D53" s="152"/>
      <c r="E53" s="152" t="s">
        <v>39</v>
      </c>
      <c r="F53" s="150">
        <v>421</v>
      </c>
      <c r="G53" s="153">
        <f>F53*100/F$51</f>
        <v>2.490976865274244</v>
      </c>
    </row>
    <row r="54" spans="1:7" ht="12.75">
      <c r="A54" s="149" t="s">
        <v>40</v>
      </c>
      <c r="B54" s="150">
        <v>5</v>
      </c>
      <c r="C54" s="151">
        <f t="shared" si="5"/>
        <v>0.011125203034955388</v>
      </c>
      <c r="D54" s="152"/>
      <c r="E54" s="152" t="s">
        <v>41</v>
      </c>
      <c r="F54" s="150">
        <v>90</v>
      </c>
      <c r="G54" s="153">
        <f>F54*100/F$51</f>
        <v>0.5325128690610023</v>
      </c>
    </row>
    <row r="55" spans="1:7" ht="12.75">
      <c r="A55" s="149" t="s">
        <v>42</v>
      </c>
      <c r="B55" s="150">
        <v>1584</v>
      </c>
      <c r="C55" s="151">
        <f t="shared" si="5"/>
        <v>3.5244643214738667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1437</v>
      </c>
      <c r="C56" s="151">
        <f t="shared" si="5"/>
        <v>3.1973833522461783</v>
      </c>
      <c r="D56" s="152"/>
      <c r="E56" s="152" t="s">
        <v>44</v>
      </c>
      <c r="F56" s="167">
        <v>0.8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2.2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31220</v>
      </c>
      <c r="C60" s="168">
        <f>B60*100/B7</f>
        <v>69.46576775026145</v>
      </c>
      <c r="D60" s="152"/>
      <c r="E60" s="143" t="s">
        <v>50</v>
      </c>
      <c r="F60" s="141">
        <v>16480</v>
      </c>
      <c r="G60" s="148">
        <v>100</v>
      </c>
    </row>
    <row r="61" spans="1:7" ht="12.75">
      <c r="A61" s="149" t="s">
        <v>51</v>
      </c>
      <c r="B61" s="160">
        <v>8504</v>
      </c>
      <c r="C61" s="168">
        <f>B61*100/B7</f>
        <v>18.921745321852125</v>
      </c>
      <c r="D61" s="152"/>
      <c r="E61" s="152" t="s">
        <v>52</v>
      </c>
      <c r="F61" s="150">
        <v>11601</v>
      </c>
      <c r="G61" s="153">
        <f>F61*100/F$60</f>
        <v>70.39441747572816</v>
      </c>
    </row>
    <row r="62" spans="1:7" ht="12.75">
      <c r="A62" s="149" t="s">
        <v>53</v>
      </c>
      <c r="B62" s="160">
        <v>215</v>
      </c>
      <c r="C62" s="168">
        <f>B62*100/B7</f>
        <v>0.4783837305030817</v>
      </c>
      <c r="D62" s="152"/>
      <c r="E62" s="152" t="s">
        <v>54</v>
      </c>
      <c r="F62" s="150">
        <v>4879</v>
      </c>
      <c r="G62" s="153">
        <f>F62*100/F$60</f>
        <v>29.605582524271846</v>
      </c>
    </row>
    <row r="63" spans="1:7" ht="12.75">
      <c r="A63" s="149" t="s">
        <v>55</v>
      </c>
      <c r="B63" s="160">
        <v>3937</v>
      </c>
      <c r="C63" s="168">
        <f>B63*100/B7</f>
        <v>8.759984869723873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48</v>
      </c>
      <c r="C64" s="168">
        <f>B64*100/B7</f>
        <v>0.10680194913557173</v>
      </c>
      <c r="D64" s="152"/>
      <c r="E64" s="152" t="s">
        <v>57</v>
      </c>
      <c r="F64" s="145">
        <v>2.83</v>
      </c>
      <c r="G64" s="166" t="s">
        <v>260</v>
      </c>
    </row>
    <row r="65" spans="1:7" ht="13.5" thickBot="1">
      <c r="A65" s="171" t="s">
        <v>58</v>
      </c>
      <c r="B65" s="172">
        <v>2519</v>
      </c>
      <c r="C65" s="173">
        <f>B65*100/B7</f>
        <v>5.604877289010524</v>
      </c>
      <c r="D65" s="174"/>
      <c r="E65" s="174" t="s">
        <v>59</v>
      </c>
      <c r="F65" s="175">
        <v>2.26</v>
      </c>
      <c r="G65" s="176" t="s">
        <v>260</v>
      </c>
    </row>
    <row r="66" ht="9" customHeight="1" thickTop="1"/>
    <row r="67" ht="12.75">
      <c r="A67" s="122" t="s">
        <v>60</v>
      </c>
    </row>
    <row r="68" ht="12.75">
      <c r="A68" s="122" t="s">
        <v>61</v>
      </c>
    </row>
    <row r="69" ht="12.75">
      <c r="A69" s="122" t="s">
        <v>62</v>
      </c>
    </row>
    <row r="70" ht="12.75">
      <c r="A70" s="122" t="s">
        <v>63</v>
      </c>
    </row>
    <row r="71" ht="12.75">
      <c r="A71" s="122" t="s">
        <v>64</v>
      </c>
    </row>
    <row r="73" ht="12.75">
      <c r="A73" s="122" t="s">
        <v>164</v>
      </c>
    </row>
    <row r="74" ht="12.75">
      <c r="A74" s="122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44852</v>
      </c>
      <c r="G9" s="33">
        <f>(F9/$F$9)*100</f>
        <v>100</v>
      </c>
    </row>
    <row r="10" spans="1:7" ht="12.75">
      <c r="A10" s="29" t="s">
        <v>268</v>
      </c>
      <c r="B10" s="93">
        <v>10919</v>
      </c>
      <c r="C10" s="33">
        <f aca="true" t="shared" si="0" ref="C10:C15">(B10/$B$10)*100</f>
        <v>100</v>
      </c>
      <c r="E10" s="34" t="s">
        <v>269</v>
      </c>
      <c r="F10" s="97">
        <v>33369</v>
      </c>
      <c r="G10" s="84">
        <f aca="true" t="shared" si="1" ref="G10:G16">(F10/$F$9)*100</f>
        <v>74.39802015517702</v>
      </c>
    </row>
    <row r="11" spans="1:8" ht="12.75">
      <c r="A11" s="36" t="s">
        <v>270</v>
      </c>
      <c r="B11" s="98">
        <v>863</v>
      </c>
      <c r="C11" s="35">
        <f t="shared" si="0"/>
        <v>7.903654180785787</v>
      </c>
      <c r="E11" s="34" t="s">
        <v>271</v>
      </c>
      <c r="F11" s="97">
        <v>32871</v>
      </c>
      <c r="G11" s="84">
        <f t="shared" si="1"/>
        <v>73.28770177472576</v>
      </c>
      <c r="H11" s="15" t="s">
        <v>249</v>
      </c>
    </row>
    <row r="12" spans="1:8" ht="12.75">
      <c r="A12" s="36" t="s">
        <v>272</v>
      </c>
      <c r="B12" s="98">
        <v>562</v>
      </c>
      <c r="C12" s="35">
        <f t="shared" si="0"/>
        <v>5.146991482736514</v>
      </c>
      <c r="E12" s="34" t="s">
        <v>273</v>
      </c>
      <c r="F12" s="97">
        <v>23137</v>
      </c>
      <c r="G12" s="84">
        <f t="shared" si="1"/>
        <v>51.585213591367165</v>
      </c>
      <c r="H12" s="15" t="s">
        <v>249</v>
      </c>
    </row>
    <row r="13" spans="1:7" ht="12.75">
      <c r="A13" s="36" t="s">
        <v>274</v>
      </c>
      <c r="B13" s="98">
        <v>4763</v>
      </c>
      <c r="C13" s="35">
        <f t="shared" si="0"/>
        <v>43.62121073358366</v>
      </c>
      <c r="E13" s="34" t="s">
        <v>275</v>
      </c>
      <c r="F13" s="97">
        <v>9734</v>
      </c>
      <c r="G13" s="84">
        <f t="shared" si="1"/>
        <v>21.7024881833586</v>
      </c>
    </row>
    <row r="14" spans="1:7" ht="12.75">
      <c r="A14" s="36" t="s">
        <v>276</v>
      </c>
      <c r="B14" s="98">
        <v>2268</v>
      </c>
      <c r="C14" s="35">
        <f t="shared" si="0"/>
        <v>20.771132887627072</v>
      </c>
      <c r="E14" s="34" t="s">
        <v>165</v>
      </c>
      <c r="F14" s="97">
        <v>498</v>
      </c>
      <c r="G14" s="84">
        <f t="shared" si="1"/>
        <v>1.110318380451262</v>
      </c>
    </row>
    <row r="15" spans="1:7" ht="12.75">
      <c r="A15" s="36" t="s">
        <v>322</v>
      </c>
      <c r="B15" s="97">
        <v>2463</v>
      </c>
      <c r="C15" s="35">
        <f t="shared" si="0"/>
        <v>22.557010715266966</v>
      </c>
      <c r="E15" s="34" t="s">
        <v>277</v>
      </c>
      <c r="F15" s="97">
        <v>11483</v>
      </c>
      <c r="G15" s="84">
        <f t="shared" si="1"/>
        <v>25.601979844822974</v>
      </c>
    </row>
    <row r="16" spans="1:7" ht="12.75">
      <c r="A16" s="36"/>
      <c r="B16" s="93" t="s">
        <v>249</v>
      </c>
      <c r="C16" s="10"/>
      <c r="E16" s="34" t="s">
        <v>278</v>
      </c>
      <c r="F16" s="98">
        <v>3981</v>
      </c>
      <c r="G16" s="84">
        <f t="shared" si="1"/>
        <v>8.875858378667619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6553</v>
      </c>
      <c r="G17" s="84">
        <f>(F17/$F$9)*100</f>
        <v>14.610273789351647</v>
      </c>
    </row>
    <row r="18" spans="1:7" ht="12.75">
      <c r="A18" s="29" t="s">
        <v>281</v>
      </c>
      <c r="B18" s="93">
        <v>31694</v>
      </c>
      <c r="C18" s="33">
        <f>(B18/$B$18)*100</f>
        <v>100</v>
      </c>
      <c r="E18" s="34" t="s">
        <v>282</v>
      </c>
      <c r="F18" s="97">
        <v>4930</v>
      </c>
      <c r="G18" s="84">
        <f>(F18/$F$9)*100</f>
        <v>10.991706055471328</v>
      </c>
    </row>
    <row r="19" spans="1:7" ht="12.75">
      <c r="A19" s="36" t="s">
        <v>283</v>
      </c>
      <c r="B19" s="97">
        <v>1477</v>
      </c>
      <c r="C19" s="84">
        <f aca="true" t="shared" si="2" ref="C19:C25">(B19/$B$18)*100</f>
        <v>4.660188048211018</v>
      </c>
      <c r="E19" s="34"/>
      <c r="F19" s="97" t="s">
        <v>249</v>
      </c>
      <c r="G19" s="84"/>
    </row>
    <row r="20" spans="1:7" ht="12.75">
      <c r="A20" s="36" t="s">
        <v>284</v>
      </c>
      <c r="B20" s="97">
        <v>2851</v>
      </c>
      <c r="C20" s="84">
        <f t="shared" si="2"/>
        <v>8.995393449864327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7073</v>
      </c>
      <c r="C21" s="84">
        <f t="shared" si="2"/>
        <v>22.316526787404555</v>
      </c>
      <c r="E21" s="38" t="s">
        <v>166</v>
      </c>
      <c r="F21" s="80">
        <v>11483</v>
      </c>
      <c r="G21" s="33">
        <f>(F21/$F$21)*100</f>
        <v>100</v>
      </c>
    </row>
    <row r="22" spans="1:7" ht="12.75">
      <c r="A22" s="36" t="s">
        <v>301</v>
      </c>
      <c r="B22" s="97">
        <v>5108</v>
      </c>
      <c r="C22" s="84">
        <f t="shared" si="2"/>
        <v>16.116615132201677</v>
      </c>
      <c r="E22" s="34" t="s">
        <v>302</v>
      </c>
      <c r="F22" s="97">
        <v>2575</v>
      </c>
      <c r="G22" s="84">
        <f aca="true" t="shared" si="3" ref="G22:G27">(F22/$F$21)*100</f>
        <v>22.424453540015676</v>
      </c>
    </row>
    <row r="23" spans="1:7" ht="12.75">
      <c r="A23" s="36" t="s">
        <v>303</v>
      </c>
      <c r="B23" s="97">
        <v>1510</v>
      </c>
      <c r="C23" s="84">
        <f t="shared" si="2"/>
        <v>4.764308701962516</v>
      </c>
      <c r="E23" s="34" t="s">
        <v>304</v>
      </c>
      <c r="F23" s="97">
        <v>3135</v>
      </c>
      <c r="G23" s="84">
        <f t="shared" si="3"/>
        <v>27.30122790211617</v>
      </c>
    </row>
    <row r="24" spans="1:7" ht="12.75">
      <c r="A24" s="36" t="s">
        <v>394</v>
      </c>
      <c r="B24" s="97">
        <v>7659</v>
      </c>
      <c r="C24" s="84">
        <f t="shared" si="2"/>
        <v>24.16545718432511</v>
      </c>
      <c r="E24" s="34" t="s">
        <v>305</v>
      </c>
      <c r="F24" s="97">
        <v>703</v>
      </c>
      <c r="G24" s="84">
        <f t="shared" si="3"/>
        <v>6.122093529565444</v>
      </c>
    </row>
    <row r="25" spans="1:7" ht="12.75">
      <c r="A25" s="36" t="s">
        <v>306</v>
      </c>
      <c r="B25" s="97">
        <v>6016</v>
      </c>
      <c r="C25" s="84">
        <f t="shared" si="2"/>
        <v>18.981510696030796</v>
      </c>
      <c r="E25" s="34" t="s">
        <v>307</v>
      </c>
      <c r="F25" s="97">
        <v>0</v>
      </c>
      <c r="G25" s="84">
        <f t="shared" si="3"/>
        <v>0</v>
      </c>
    </row>
    <row r="26" spans="1:7" ht="12.75">
      <c r="A26" s="36"/>
      <c r="B26" s="93" t="s">
        <v>249</v>
      </c>
      <c r="C26" s="35"/>
      <c r="E26" s="34" t="s">
        <v>308</v>
      </c>
      <c r="F26" s="97">
        <v>4853</v>
      </c>
      <c r="G26" s="84">
        <f t="shared" si="3"/>
        <v>42.26247496298877</v>
      </c>
    </row>
    <row r="27" spans="1:7" ht="12.75">
      <c r="A27" s="36" t="s">
        <v>309</v>
      </c>
      <c r="B27" s="108">
        <v>86.3</v>
      </c>
      <c r="C27" s="37" t="s">
        <v>260</v>
      </c>
      <c r="E27" s="34" t="s">
        <v>310</v>
      </c>
      <c r="F27" s="97">
        <v>217</v>
      </c>
      <c r="G27" s="84">
        <f t="shared" si="3"/>
        <v>1.8897500653139423</v>
      </c>
    </row>
    <row r="28" spans="1:7" ht="12.75">
      <c r="A28" s="36" t="s">
        <v>311</v>
      </c>
      <c r="B28" s="108">
        <v>43.1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41893</v>
      </c>
      <c r="G30" s="33">
        <f>(F30/$F$30)*100</f>
        <v>100</v>
      </c>
      <c r="J30" s="39"/>
    </row>
    <row r="31" spans="1:10" ht="12.75">
      <c r="A31" s="95" t="s">
        <v>295</v>
      </c>
      <c r="B31" s="93">
        <v>36038</v>
      </c>
      <c r="C31" s="33">
        <f>(B31/$B$31)*100</f>
        <v>100</v>
      </c>
      <c r="E31" s="34" t="s">
        <v>315</v>
      </c>
      <c r="F31" s="97">
        <v>28490</v>
      </c>
      <c r="G31" s="101">
        <f>(F31/$F$30)*100</f>
        <v>68.00658821282792</v>
      </c>
      <c r="J31" s="39"/>
    </row>
    <row r="32" spans="1:10" ht="12.75">
      <c r="A32" s="36" t="s">
        <v>316</v>
      </c>
      <c r="B32" s="97">
        <v>9011</v>
      </c>
      <c r="C32" s="10">
        <f>(B32/$B$31)*100</f>
        <v>25.004162273156112</v>
      </c>
      <c r="E32" s="34" t="s">
        <v>317</v>
      </c>
      <c r="F32" s="97">
        <v>13403</v>
      </c>
      <c r="G32" s="101">
        <f aca="true" t="shared" si="4" ref="G32:G39">(F32/$F$30)*100</f>
        <v>31.993411787172082</v>
      </c>
      <c r="J32" s="39"/>
    </row>
    <row r="33" spans="1:10" ht="12.75">
      <c r="A33" s="36" t="s">
        <v>318</v>
      </c>
      <c r="B33" s="97">
        <v>20847</v>
      </c>
      <c r="C33" s="10">
        <f aca="true" t="shared" si="5" ref="C33:C38">(B33/$B$31)*100</f>
        <v>57.84727232365836</v>
      </c>
      <c r="E33" s="34" t="s">
        <v>319</v>
      </c>
      <c r="F33" s="97">
        <v>5245</v>
      </c>
      <c r="G33" s="101">
        <f t="shared" si="4"/>
        <v>12.51999140667892</v>
      </c>
      <c r="J33" s="39"/>
    </row>
    <row r="34" spans="1:7" ht="12.75">
      <c r="A34" s="36" t="s">
        <v>320</v>
      </c>
      <c r="B34" s="97">
        <v>723</v>
      </c>
      <c r="C34" s="10">
        <f t="shared" si="5"/>
        <v>2.006215661246462</v>
      </c>
      <c r="E34" s="34" t="s">
        <v>321</v>
      </c>
      <c r="F34" s="97">
        <v>4363</v>
      </c>
      <c r="G34" s="101">
        <f t="shared" si="4"/>
        <v>10.414627742104885</v>
      </c>
    </row>
    <row r="35" spans="1:7" ht="12.75">
      <c r="A35" s="36" t="s">
        <v>323</v>
      </c>
      <c r="B35" s="97">
        <v>3145</v>
      </c>
      <c r="C35" s="10">
        <f t="shared" si="5"/>
        <v>8.726899383983573</v>
      </c>
      <c r="E35" s="34" t="s">
        <v>319</v>
      </c>
      <c r="F35" s="97">
        <v>2283</v>
      </c>
      <c r="G35" s="101">
        <f t="shared" si="4"/>
        <v>5.449597784832788</v>
      </c>
    </row>
    <row r="36" spans="1:7" ht="12.75">
      <c r="A36" s="36" t="s">
        <v>296</v>
      </c>
      <c r="B36" s="97">
        <v>2673</v>
      </c>
      <c r="C36" s="10">
        <f t="shared" si="5"/>
        <v>7.417170764193351</v>
      </c>
      <c r="E36" s="34" t="s">
        <v>325</v>
      </c>
      <c r="F36" s="97">
        <v>5377</v>
      </c>
      <c r="G36" s="101">
        <f t="shared" si="4"/>
        <v>12.835079846275036</v>
      </c>
    </row>
    <row r="37" spans="1:7" ht="12.75">
      <c r="A37" s="36" t="s">
        <v>324</v>
      </c>
      <c r="B37" s="97">
        <v>2312</v>
      </c>
      <c r="C37" s="10">
        <f t="shared" si="5"/>
        <v>6.415450357955492</v>
      </c>
      <c r="E37" s="34" t="s">
        <v>319</v>
      </c>
      <c r="F37" s="97">
        <v>1866</v>
      </c>
      <c r="G37" s="101">
        <f t="shared" si="4"/>
        <v>4.454204759745065</v>
      </c>
    </row>
    <row r="38" spans="1:7" ht="12.75">
      <c r="A38" s="36" t="s">
        <v>296</v>
      </c>
      <c r="B38" s="97">
        <v>1511</v>
      </c>
      <c r="C38" s="10">
        <f t="shared" si="5"/>
        <v>4.192796492591154</v>
      </c>
      <c r="E38" s="34" t="s">
        <v>258</v>
      </c>
      <c r="F38" s="97">
        <v>2491</v>
      </c>
      <c r="G38" s="101">
        <f t="shared" si="4"/>
        <v>5.9461007805599975</v>
      </c>
    </row>
    <row r="39" spans="1:7" ht="12.75">
      <c r="A39" s="36"/>
      <c r="B39" s="97" t="s">
        <v>249</v>
      </c>
      <c r="C39" s="10"/>
      <c r="E39" s="34" t="s">
        <v>319</v>
      </c>
      <c r="F39" s="97">
        <v>916</v>
      </c>
      <c r="G39" s="101">
        <f t="shared" si="4"/>
        <v>2.1865228081063663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914</v>
      </c>
      <c r="C42" s="33">
        <f>(B42/$B$42)*100</f>
        <v>100</v>
      </c>
      <c r="E42" s="31" t="s">
        <v>267</v>
      </c>
      <c r="F42" s="80">
        <v>44852</v>
      </c>
      <c r="G42" s="99">
        <f>(F42/$F$42)*100</f>
        <v>100</v>
      </c>
      <c r="I42" s="39"/>
    </row>
    <row r="43" spans="1:7" ht="12.75">
      <c r="A43" s="36" t="s">
        <v>300</v>
      </c>
      <c r="B43" s="98">
        <v>239</v>
      </c>
      <c r="C43" s="102">
        <f>(B43/$B$42)*100</f>
        <v>26.148796498905906</v>
      </c>
      <c r="E43" s="60" t="s">
        <v>167</v>
      </c>
      <c r="F43" s="106">
        <v>47578</v>
      </c>
      <c r="G43" s="107">
        <f aca="true" t="shared" si="6" ref="G43:G71">(F43/$F$42)*100</f>
        <v>106.07776687773121</v>
      </c>
    </row>
    <row r="44" spans="1:7" ht="12.75">
      <c r="A44" s="36"/>
      <c r="B44" s="93" t="s">
        <v>249</v>
      </c>
      <c r="C44" s="10"/>
      <c r="E44" s="1" t="s">
        <v>327</v>
      </c>
      <c r="F44" s="97">
        <v>500</v>
      </c>
      <c r="G44" s="101">
        <f t="shared" si="6"/>
        <v>1.1147774904129135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242</v>
      </c>
      <c r="G45" s="101">
        <f t="shared" si="6"/>
        <v>0.5395523053598502</v>
      </c>
    </row>
    <row r="46" spans="1:7" ht="12.75">
      <c r="A46" s="29" t="s">
        <v>329</v>
      </c>
      <c r="B46" s="93">
        <v>34452</v>
      </c>
      <c r="C46" s="33">
        <f>(B46/$B$46)*100</f>
        <v>100</v>
      </c>
      <c r="E46" s="1" t="s">
        <v>330</v>
      </c>
      <c r="F46" s="97">
        <v>162</v>
      </c>
      <c r="G46" s="101">
        <f t="shared" si="6"/>
        <v>0.361187906893784</v>
      </c>
    </row>
    <row r="47" spans="1:7" ht="12.75">
      <c r="A47" s="36" t="s">
        <v>331</v>
      </c>
      <c r="B47" s="97">
        <v>3152</v>
      </c>
      <c r="C47" s="10">
        <f>(B47/$B$46)*100</f>
        <v>9.148960873098805</v>
      </c>
      <c r="E47" s="1" t="s">
        <v>332</v>
      </c>
      <c r="F47" s="97">
        <v>159</v>
      </c>
      <c r="G47" s="101">
        <f t="shared" si="6"/>
        <v>0.3544992419513065</v>
      </c>
    </row>
    <row r="48" spans="1:7" ht="12.75">
      <c r="A48" s="36"/>
      <c r="B48" s="93" t="s">
        <v>249</v>
      </c>
      <c r="C48" s="10"/>
      <c r="E48" s="1" t="s">
        <v>333</v>
      </c>
      <c r="F48" s="97">
        <v>1338</v>
      </c>
      <c r="G48" s="101">
        <f t="shared" si="6"/>
        <v>2.983144564344957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406</v>
      </c>
      <c r="G49" s="101">
        <f t="shared" si="6"/>
        <v>0.9051993222152858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48</v>
      </c>
      <c r="G50" s="101">
        <f t="shared" si="6"/>
        <v>0.10701863907963971</v>
      </c>
    </row>
    <row r="51" spans="1:7" ht="12.75">
      <c r="A51" s="5" t="s">
        <v>336</v>
      </c>
      <c r="B51" s="93">
        <v>8610</v>
      </c>
      <c r="C51" s="33">
        <f>(B51/$B$51)*100</f>
        <v>100</v>
      </c>
      <c r="E51" s="1" t="s">
        <v>337</v>
      </c>
      <c r="F51" s="97">
        <v>3063</v>
      </c>
      <c r="G51" s="101">
        <f t="shared" si="6"/>
        <v>6.829126906269509</v>
      </c>
    </row>
    <row r="52" spans="1:7" ht="12.75">
      <c r="A52" s="4" t="s">
        <v>338</v>
      </c>
      <c r="B52" s="98">
        <v>439</v>
      </c>
      <c r="C52" s="10">
        <f>(B52/$B$51)*100</f>
        <v>5.098722415795587</v>
      </c>
      <c r="E52" s="1" t="s">
        <v>339</v>
      </c>
      <c r="F52" s="97">
        <v>529</v>
      </c>
      <c r="G52" s="101">
        <f t="shared" si="6"/>
        <v>1.1794345848568626</v>
      </c>
    </row>
    <row r="53" spans="1:7" ht="12.75">
      <c r="A53" s="4"/>
      <c r="B53" s="93" t="s">
        <v>249</v>
      </c>
      <c r="C53" s="10"/>
      <c r="E53" s="1" t="s">
        <v>340</v>
      </c>
      <c r="F53" s="97">
        <v>432</v>
      </c>
      <c r="G53" s="101">
        <f t="shared" si="6"/>
        <v>0.9631677517167573</v>
      </c>
    </row>
    <row r="54" spans="1:7" ht="14.25">
      <c r="A54" s="5" t="s">
        <v>341</v>
      </c>
      <c r="B54" s="93">
        <v>25312</v>
      </c>
      <c r="C54" s="33">
        <f>(B54/$B$54)*100</f>
        <v>100</v>
      </c>
      <c r="E54" s="1" t="s">
        <v>200</v>
      </c>
      <c r="F54" s="97">
        <v>4889</v>
      </c>
      <c r="G54" s="101">
        <f t="shared" si="6"/>
        <v>10.90029430125747</v>
      </c>
    </row>
    <row r="55" spans="1:7" ht="12.75">
      <c r="A55" s="4" t="s">
        <v>338</v>
      </c>
      <c r="B55" s="98">
        <v>3618</v>
      </c>
      <c r="C55" s="10">
        <f>(B55/$B$54)*100</f>
        <v>14.293615676359039</v>
      </c>
      <c r="E55" s="1" t="s">
        <v>342</v>
      </c>
      <c r="F55" s="97">
        <v>7474</v>
      </c>
      <c r="G55" s="101">
        <f t="shared" si="6"/>
        <v>16.663693926692233</v>
      </c>
    </row>
    <row r="56" spans="1:7" ht="12.75">
      <c r="A56" s="4" t="s">
        <v>343</v>
      </c>
      <c r="B56" s="119">
        <v>69.5</v>
      </c>
      <c r="C56" s="37" t="s">
        <v>260</v>
      </c>
      <c r="E56" s="1" t="s">
        <v>344</v>
      </c>
      <c r="F56" s="97">
        <v>113</v>
      </c>
      <c r="G56" s="101">
        <f t="shared" si="6"/>
        <v>0.2519397128333185</v>
      </c>
    </row>
    <row r="57" spans="1:7" ht="12.75">
      <c r="A57" s="4" t="s">
        <v>345</v>
      </c>
      <c r="B57" s="98">
        <v>21694</v>
      </c>
      <c r="C57" s="10">
        <f>(B57/$B$54)*100</f>
        <v>85.70638432364096</v>
      </c>
      <c r="E57" s="1" t="s">
        <v>346</v>
      </c>
      <c r="F57" s="97">
        <v>210</v>
      </c>
      <c r="G57" s="101">
        <f t="shared" si="6"/>
        <v>0.4682065459734237</v>
      </c>
    </row>
    <row r="58" spans="1:7" ht="12.75">
      <c r="A58" s="4" t="s">
        <v>343</v>
      </c>
      <c r="B58" s="119">
        <v>79.7</v>
      </c>
      <c r="C58" s="37" t="s">
        <v>260</v>
      </c>
      <c r="E58" s="1" t="s">
        <v>347</v>
      </c>
      <c r="F58" s="97">
        <v>2394</v>
      </c>
      <c r="G58" s="101">
        <f t="shared" si="6"/>
        <v>5.33755462409703</v>
      </c>
    </row>
    <row r="59" spans="1:7" ht="12.75">
      <c r="A59" s="4"/>
      <c r="B59" s="93" t="s">
        <v>249</v>
      </c>
      <c r="C59" s="10"/>
      <c r="E59" s="1" t="s">
        <v>348</v>
      </c>
      <c r="F59" s="97">
        <v>152</v>
      </c>
      <c r="G59" s="101">
        <f t="shared" si="6"/>
        <v>0.33889235708552573</v>
      </c>
    </row>
    <row r="60" spans="1:7" ht="12.75">
      <c r="A60" s="5" t="s">
        <v>349</v>
      </c>
      <c r="B60" s="93">
        <v>6974</v>
      </c>
      <c r="C60" s="33">
        <f>(B60/$B$60)*100</f>
        <v>100</v>
      </c>
      <c r="E60" s="1" t="s">
        <v>350</v>
      </c>
      <c r="F60" s="97">
        <v>2620</v>
      </c>
      <c r="G60" s="101">
        <f t="shared" si="6"/>
        <v>5.841434049763667</v>
      </c>
    </row>
    <row r="61" spans="1:7" ht="12.75">
      <c r="A61" s="4" t="s">
        <v>338</v>
      </c>
      <c r="B61" s="97">
        <v>2462</v>
      </c>
      <c r="C61" s="10">
        <f>(B61/$B$60)*100</f>
        <v>35.30255233725265</v>
      </c>
      <c r="E61" s="1" t="s">
        <v>351</v>
      </c>
      <c r="F61" s="97">
        <v>203</v>
      </c>
      <c r="G61" s="101">
        <f t="shared" si="6"/>
        <v>0.4525996611076429</v>
      </c>
    </row>
    <row r="62" spans="1:7" ht="12.75">
      <c r="A62" s="4"/>
      <c r="B62" s="93" t="s">
        <v>249</v>
      </c>
      <c r="C62" s="10"/>
      <c r="E62" s="1" t="s">
        <v>352</v>
      </c>
      <c r="F62" s="97">
        <v>468</v>
      </c>
      <c r="G62" s="101">
        <f t="shared" si="6"/>
        <v>1.0434317310264871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70</v>
      </c>
      <c r="G63" s="101">
        <f t="shared" si="6"/>
        <v>0.1560688486578079</v>
      </c>
    </row>
    <row r="64" spans="1:7" ht="12.75">
      <c r="A64" s="29" t="s">
        <v>355</v>
      </c>
      <c r="B64" s="93">
        <v>41893</v>
      </c>
      <c r="C64" s="33">
        <f>(B64/$B$64)*100</f>
        <v>100</v>
      </c>
      <c r="E64" s="1" t="s">
        <v>356</v>
      </c>
      <c r="F64" s="97">
        <v>893</v>
      </c>
      <c r="G64" s="101">
        <f t="shared" si="6"/>
        <v>1.9909925978774636</v>
      </c>
    </row>
    <row r="65" spans="1:7" ht="12.75">
      <c r="A65" s="4" t="s">
        <v>255</v>
      </c>
      <c r="B65" s="97">
        <v>25251</v>
      </c>
      <c r="C65" s="10">
        <f>(B65/$B$64)*100</f>
        <v>60.27498627455661</v>
      </c>
      <c r="E65" s="1" t="s">
        <v>357</v>
      </c>
      <c r="F65" s="97">
        <v>277</v>
      </c>
      <c r="G65" s="101">
        <f t="shared" si="6"/>
        <v>0.6175867296887542</v>
      </c>
    </row>
    <row r="66" spans="1:7" ht="12.75">
      <c r="A66" s="4" t="s">
        <v>256</v>
      </c>
      <c r="B66" s="97">
        <v>14782</v>
      </c>
      <c r="C66" s="10">
        <f aca="true" t="shared" si="7" ref="C66:C71">(B66/$B$64)*100</f>
        <v>35.28513116749815</v>
      </c>
      <c r="E66" s="1" t="s">
        <v>358</v>
      </c>
      <c r="F66" s="97">
        <v>72</v>
      </c>
      <c r="G66" s="101">
        <f t="shared" si="6"/>
        <v>0.16052795861945954</v>
      </c>
    </row>
    <row r="67" spans="1:7" ht="12.75">
      <c r="A67" s="4" t="s">
        <v>359</v>
      </c>
      <c r="B67" s="97">
        <v>8581</v>
      </c>
      <c r="C67" s="10">
        <f t="shared" si="7"/>
        <v>20.48313560738071</v>
      </c>
      <c r="E67" s="1" t="s">
        <v>360</v>
      </c>
      <c r="F67" s="97">
        <v>467</v>
      </c>
      <c r="G67" s="101">
        <f t="shared" si="6"/>
        <v>1.0412021760456613</v>
      </c>
    </row>
    <row r="68" spans="1:7" ht="12.75">
      <c r="A68" s="4" t="s">
        <v>361</v>
      </c>
      <c r="B68" s="97">
        <v>6201</v>
      </c>
      <c r="C68" s="10">
        <f t="shared" si="7"/>
        <v>14.801995560117442</v>
      </c>
      <c r="E68" s="1" t="s">
        <v>362</v>
      </c>
      <c r="F68" s="97">
        <v>1944</v>
      </c>
      <c r="G68" s="101">
        <f t="shared" si="6"/>
        <v>4.334254882725408</v>
      </c>
    </row>
    <row r="69" spans="1:7" ht="12.75">
      <c r="A69" s="4" t="s">
        <v>363</v>
      </c>
      <c r="B69" s="97">
        <v>3406</v>
      </c>
      <c r="C69" s="10">
        <f t="shared" si="7"/>
        <v>8.13023655503306</v>
      </c>
      <c r="E69" s="1" t="s">
        <v>364</v>
      </c>
      <c r="F69" s="97">
        <v>86</v>
      </c>
      <c r="G69" s="101">
        <f t="shared" si="6"/>
        <v>0.19174172835102116</v>
      </c>
    </row>
    <row r="70" spans="1:7" ht="12.75">
      <c r="A70" s="4" t="s">
        <v>365</v>
      </c>
      <c r="B70" s="97">
        <v>2795</v>
      </c>
      <c r="C70" s="10">
        <f t="shared" si="7"/>
        <v>6.6717590050843825</v>
      </c>
      <c r="E70" s="1" t="s">
        <v>366</v>
      </c>
      <c r="F70" s="97">
        <v>2674</v>
      </c>
      <c r="G70" s="101">
        <f t="shared" si="6"/>
        <v>5.961830018728262</v>
      </c>
    </row>
    <row r="71" spans="1:7" ht="12.75">
      <c r="A71" s="7" t="s">
        <v>257</v>
      </c>
      <c r="B71" s="103">
        <v>1860</v>
      </c>
      <c r="C71" s="40">
        <f t="shared" si="7"/>
        <v>4.439882557945241</v>
      </c>
      <c r="D71" s="41"/>
      <c r="E71" s="9" t="s">
        <v>367</v>
      </c>
      <c r="F71" s="103">
        <v>15693</v>
      </c>
      <c r="G71" s="104">
        <f t="shared" si="6"/>
        <v>34.988406314099706</v>
      </c>
    </row>
    <row r="72" spans="5:6" ht="12.75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35420</v>
      </c>
      <c r="C9" s="81">
        <f>(B9/$B$9)*100</f>
        <v>100</v>
      </c>
      <c r="D9" s="65"/>
      <c r="E9" s="79" t="s">
        <v>379</v>
      </c>
      <c r="F9" s="80">
        <v>16388</v>
      </c>
      <c r="G9" s="81">
        <f>(F9/$F$9)*100</f>
        <v>100</v>
      </c>
    </row>
    <row r="10" spans="1:7" ht="12.75">
      <c r="A10" s="82" t="s">
        <v>380</v>
      </c>
      <c r="B10" s="97">
        <v>22922</v>
      </c>
      <c r="C10" s="105">
        <f>(B10/$B$9)*100</f>
        <v>64.71485036702428</v>
      </c>
      <c r="D10" s="65"/>
      <c r="E10" s="78" t="s">
        <v>381</v>
      </c>
      <c r="F10" s="97">
        <v>829</v>
      </c>
      <c r="G10" s="105">
        <f aca="true" t="shared" si="0" ref="G10:G19">(F10/$F$9)*100</f>
        <v>5.058579448376861</v>
      </c>
    </row>
    <row r="11" spans="1:7" ht="12.75">
      <c r="A11" s="82" t="s">
        <v>382</v>
      </c>
      <c r="B11" s="97">
        <v>22909</v>
      </c>
      <c r="C11" s="105">
        <f aca="true" t="shared" si="1" ref="C11:C16">(B11/$B$9)*100</f>
        <v>64.6781479390175</v>
      </c>
      <c r="D11" s="65"/>
      <c r="E11" s="78" t="s">
        <v>383</v>
      </c>
      <c r="F11" s="97">
        <v>602</v>
      </c>
      <c r="G11" s="105">
        <f t="shared" si="0"/>
        <v>3.6734195752989995</v>
      </c>
    </row>
    <row r="12" spans="1:7" ht="12.75">
      <c r="A12" s="82" t="s">
        <v>384</v>
      </c>
      <c r="B12" s="97">
        <v>21900</v>
      </c>
      <c r="C12" s="105">
        <f>(B12/$B$9)*100</f>
        <v>61.82947487295314</v>
      </c>
      <c r="D12" s="65"/>
      <c r="E12" s="78" t="s">
        <v>385</v>
      </c>
      <c r="F12" s="97">
        <v>1229</v>
      </c>
      <c r="G12" s="105">
        <f t="shared" si="0"/>
        <v>7.499389797412741</v>
      </c>
    </row>
    <row r="13" spans="1:7" ht="12.75">
      <c r="A13" s="82" t="s">
        <v>386</v>
      </c>
      <c r="B13" s="97">
        <v>1009</v>
      </c>
      <c r="C13" s="105">
        <f>(B13/$B$9)*100</f>
        <v>2.8486730660643707</v>
      </c>
      <c r="D13" s="65"/>
      <c r="E13" s="78" t="s">
        <v>387</v>
      </c>
      <c r="F13" s="97">
        <v>1333</v>
      </c>
      <c r="G13" s="105">
        <f t="shared" si="0"/>
        <v>8.13400048816207</v>
      </c>
    </row>
    <row r="14" spans="1:7" ht="12.75">
      <c r="A14" s="82" t="s">
        <v>388</v>
      </c>
      <c r="B14" s="109">
        <v>4.4</v>
      </c>
      <c r="C14" s="112" t="s">
        <v>260</v>
      </c>
      <c r="D14" s="65"/>
      <c r="E14" s="78" t="s">
        <v>389</v>
      </c>
      <c r="F14" s="97">
        <v>1920</v>
      </c>
      <c r="G14" s="105">
        <f t="shared" si="0"/>
        <v>11.715889675372223</v>
      </c>
    </row>
    <row r="15" spans="1:7" ht="12.75">
      <c r="A15" s="82" t="s">
        <v>390</v>
      </c>
      <c r="B15" s="109">
        <v>13</v>
      </c>
      <c r="C15" s="105">
        <f t="shared" si="1"/>
        <v>0.03670242800677583</v>
      </c>
      <c r="D15" s="65"/>
      <c r="E15" s="78" t="s">
        <v>391</v>
      </c>
      <c r="F15" s="97">
        <v>2870</v>
      </c>
      <c r="G15" s="105">
        <f t="shared" si="0"/>
        <v>17.512814254332437</v>
      </c>
    </row>
    <row r="16" spans="1:7" ht="12.75">
      <c r="A16" s="82" t="s">
        <v>66</v>
      </c>
      <c r="B16" s="97">
        <v>12498</v>
      </c>
      <c r="C16" s="105">
        <f t="shared" si="1"/>
        <v>35.285149632975724</v>
      </c>
      <c r="D16" s="65"/>
      <c r="E16" s="78" t="s">
        <v>67</v>
      </c>
      <c r="F16" s="97">
        <v>2115</v>
      </c>
      <c r="G16" s="105">
        <f t="shared" si="0"/>
        <v>12.905784720527217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3094</v>
      </c>
      <c r="G17" s="105">
        <f t="shared" si="0"/>
        <v>18.87966804979253</v>
      </c>
    </row>
    <row r="18" spans="1:7" ht="12.75">
      <c r="A18" s="77" t="s">
        <v>69</v>
      </c>
      <c r="B18" s="80">
        <v>19156</v>
      </c>
      <c r="C18" s="81">
        <f>(B18/$B$18)*100</f>
        <v>100</v>
      </c>
      <c r="D18" s="65"/>
      <c r="E18" s="78" t="s">
        <v>169</v>
      </c>
      <c r="F18" s="97">
        <v>1185</v>
      </c>
      <c r="G18" s="105">
        <f t="shared" si="0"/>
        <v>7.230900659018795</v>
      </c>
    </row>
    <row r="19" spans="1:9" ht="12.75">
      <c r="A19" s="82" t="s">
        <v>380</v>
      </c>
      <c r="B19" s="97">
        <v>10939</v>
      </c>
      <c r="C19" s="105">
        <f>(B19/$B$18)*100</f>
        <v>57.104823553977866</v>
      </c>
      <c r="D19" s="65"/>
      <c r="E19" s="78" t="s">
        <v>168</v>
      </c>
      <c r="F19" s="98">
        <v>1211</v>
      </c>
      <c r="G19" s="105">
        <f t="shared" si="0"/>
        <v>7.389553331706127</v>
      </c>
      <c r="I19" s="117"/>
    </row>
    <row r="20" spans="1:7" ht="12.75">
      <c r="A20" s="82" t="s">
        <v>382</v>
      </c>
      <c r="B20" s="97">
        <v>10931</v>
      </c>
      <c r="C20" s="105">
        <f>(B20/$B$18)*100</f>
        <v>57.06306118187513</v>
      </c>
      <c r="D20" s="65"/>
      <c r="E20" s="78" t="s">
        <v>70</v>
      </c>
      <c r="F20" s="97">
        <v>69254</v>
      </c>
      <c r="G20" s="112" t="s">
        <v>260</v>
      </c>
    </row>
    <row r="21" spans="1:7" ht="12.75">
      <c r="A21" s="82" t="s">
        <v>384</v>
      </c>
      <c r="B21" s="97">
        <v>10450</v>
      </c>
      <c r="C21" s="105">
        <f>(B21/$B$18)*100</f>
        <v>54.55209855919816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13458</v>
      </c>
      <c r="G22" s="105">
        <f>(F22/$F$9)*100</f>
        <v>82.12106419331218</v>
      </c>
    </row>
    <row r="23" spans="1:7" ht="12.75">
      <c r="A23" s="77" t="s">
        <v>72</v>
      </c>
      <c r="B23" s="80">
        <v>3469</v>
      </c>
      <c r="C23" s="81">
        <f>(B23/$B$23)*100</f>
        <v>100</v>
      </c>
      <c r="D23" s="65"/>
      <c r="E23" s="78" t="s">
        <v>73</v>
      </c>
      <c r="F23" s="97">
        <v>90616</v>
      </c>
      <c r="G23" s="112" t="s">
        <v>260</v>
      </c>
    </row>
    <row r="24" spans="1:7" ht="12.75">
      <c r="A24" s="82" t="s">
        <v>74</v>
      </c>
      <c r="B24" s="97">
        <v>1990</v>
      </c>
      <c r="C24" s="105">
        <f>(B24/$B$23)*100</f>
        <v>57.36523493802248</v>
      </c>
      <c r="D24" s="65"/>
      <c r="E24" s="78" t="s">
        <v>75</v>
      </c>
      <c r="F24" s="97">
        <v>4630</v>
      </c>
      <c r="G24" s="105">
        <f>(F24/$F$9)*100</f>
        <v>28.25237979009031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14183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534</v>
      </c>
      <c r="G26" s="105">
        <f>(F26/$F$9)*100</f>
        <v>3.2584818159629</v>
      </c>
    </row>
    <row r="27" spans="1:7" ht="12.75">
      <c r="A27" s="77" t="s">
        <v>84</v>
      </c>
      <c r="B27" s="80">
        <v>21496</v>
      </c>
      <c r="C27" s="81">
        <f>(B27/$B$27)*100</f>
        <v>100</v>
      </c>
      <c r="D27" s="65"/>
      <c r="E27" s="78" t="s">
        <v>77</v>
      </c>
      <c r="F27" s="98">
        <v>5899</v>
      </c>
      <c r="G27" s="112" t="s">
        <v>260</v>
      </c>
    </row>
    <row r="28" spans="1:7" ht="12.75">
      <c r="A28" s="82" t="s">
        <v>85</v>
      </c>
      <c r="B28" s="97">
        <v>16054</v>
      </c>
      <c r="C28" s="105">
        <f aca="true" t="shared" si="2" ref="C28:C33">(B28/$B$27)*100</f>
        <v>74.68366207666543</v>
      </c>
      <c r="D28" s="65"/>
      <c r="E28" s="78" t="s">
        <v>78</v>
      </c>
      <c r="F28" s="97">
        <v>228</v>
      </c>
      <c r="G28" s="105">
        <f>(F28/$F$9)*100</f>
        <v>1.3912618989504515</v>
      </c>
    </row>
    <row r="29" spans="1:7" ht="12.75">
      <c r="A29" s="82" t="s">
        <v>86</v>
      </c>
      <c r="B29" s="97">
        <v>2105</v>
      </c>
      <c r="C29" s="105">
        <f t="shared" si="2"/>
        <v>9.792519538518794</v>
      </c>
      <c r="D29" s="65"/>
      <c r="E29" s="78" t="s">
        <v>79</v>
      </c>
      <c r="F29" s="97">
        <v>3799</v>
      </c>
      <c r="G29" s="112" t="s">
        <v>260</v>
      </c>
    </row>
    <row r="30" spans="1:7" ht="12.75">
      <c r="A30" s="82" t="s">
        <v>87</v>
      </c>
      <c r="B30" s="97">
        <v>2067</v>
      </c>
      <c r="C30" s="105">
        <f t="shared" si="2"/>
        <v>9.615742463714179</v>
      </c>
      <c r="D30" s="65"/>
      <c r="E30" s="78" t="s">
        <v>80</v>
      </c>
      <c r="F30" s="97">
        <v>2690</v>
      </c>
      <c r="G30" s="105">
        <f>(F30/$F$9)*100</f>
        <v>16.41444959726629</v>
      </c>
    </row>
    <row r="31" spans="1:7" ht="12.75">
      <c r="A31" s="82" t="s">
        <v>114</v>
      </c>
      <c r="B31" s="97">
        <v>393</v>
      </c>
      <c r="C31" s="105">
        <f t="shared" si="2"/>
        <v>1.8282471157424638</v>
      </c>
      <c r="D31" s="65"/>
      <c r="E31" s="78" t="s">
        <v>81</v>
      </c>
      <c r="F31" s="97">
        <v>16846</v>
      </c>
      <c r="G31" s="112" t="s">
        <v>260</v>
      </c>
    </row>
    <row r="32" spans="1:7" ht="12.75">
      <c r="A32" s="82" t="s">
        <v>88</v>
      </c>
      <c r="B32" s="97">
        <v>141</v>
      </c>
      <c r="C32" s="105">
        <f t="shared" si="2"/>
        <v>0.6559359880908076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736</v>
      </c>
      <c r="C33" s="105">
        <f t="shared" si="2"/>
        <v>3.4238928172683294</v>
      </c>
      <c r="D33" s="65"/>
      <c r="E33" s="79" t="s">
        <v>83</v>
      </c>
      <c r="F33" s="80">
        <v>11698</v>
      </c>
      <c r="G33" s="81">
        <f>(F33/$F$33)*100</f>
        <v>100</v>
      </c>
    </row>
    <row r="34" spans="1:7" ht="12.75">
      <c r="A34" s="82" t="s">
        <v>90</v>
      </c>
      <c r="B34" s="120">
        <v>29.8</v>
      </c>
      <c r="C34" s="112" t="s">
        <v>260</v>
      </c>
      <c r="D34" s="65"/>
      <c r="E34" s="78" t="s">
        <v>381</v>
      </c>
      <c r="F34" s="97">
        <v>343</v>
      </c>
      <c r="G34" s="105">
        <f aca="true" t="shared" si="3" ref="G34:G43">(F34/$F$33)*100</f>
        <v>2.932125149598222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235</v>
      </c>
      <c r="G35" s="105">
        <f t="shared" si="3"/>
        <v>2.0088904086168577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704</v>
      </c>
      <c r="G36" s="105">
        <f t="shared" si="3"/>
        <v>6.0181227560266715</v>
      </c>
    </row>
    <row r="37" spans="1:7" ht="12.75">
      <c r="A37" s="77" t="s">
        <v>93</v>
      </c>
      <c r="B37" s="80">
        <v>21900</v>
      </c>
      <c r="C37" s="81">
        <f>(B37/$B$37)*100</f>
        <v>100</v>
      </c>
      <c r="D37" s="65"/>
      <c r="E37" s="78" t="s">
        <v>387</v>
      </c>
      <c r="F37" s="97">
        <v>712</v>
      </c>
      <c r="G37" s="105">
        <f t="shared" si="3"/>
        <v>6.086510514617884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1153</v>
      </c>
      <c r="G38" s="105">
        <f t="shared" si="3"/>
        <v>9.856385706958456</v>
      </c>
    </row>
    <row r="39" spans="1:7" ht="12.75">
      <c r="A39" s="82" t="s">
        <v>96</v>
      </c>
      <c r="B39" s="98">
        <v>10344</v>
      </c>
      <c r="C39" s="105">
        <f>(B39/$B$37)*100</f>
        <v>47.23287671232877</v>
      </c>
      <c r="D39" s="65"/>
      <c r="E39" s="78" t="s">
        <v>391</v>
      </c>
      <c r="F39" s="97">
        <v>2057</v>
      </c>
      <c r="G39" s="105">
        <f t="shared" si="3"/>
        <v>17.58420242776543</v>
      </c>
    </row>
    <row r="40" spans="1:7" ht="12.75">
      <c r="A40" s="82" t="s">
        <v>97</v>
      </c>
      <c r="B40" s="98">
        <v>2417</v>
      </c>
      <c r="C40" s="105">
        <f>(B40/$B$37)*100</f>
        <v>11.036529680365296</v>
      </c>
      <c r="D40" s="65"/>
      <c r="E40" s="78" t="s">
        <v>67</v>
      </c>
      <c r="F40" s="97">
        <v>1814</v>
      </c>
      <c r="G40" s="105">
        <f t="shared" si="3"/>
        <v>15.506924260557362</v>
      </c>
    </row>
    <row r="41" spans="1:7" ht="12.75">
      <c r="A41" s="82" t="s">
        <v>99</v>
      </c>
      <c r="B41" s="98">
        <v>6116</v>
      </c>
      <c r="C41" s="105">
        <f>(B41/$B$37)*100</f>
        <v>27.926940639269404</v>
      </c>
      <c r="D41" s="65"/>
      <c r="E41" s="78" t="s">
        <v>68</v>
      </c>
      <c r="F41" s="97">
        <v>2678</v>
      </c>
      <c r="G41" s="105">
        <f t="shared" si="3"/>
        <v>22.892802188408275</v>
      </c>
    </row>
    <row r="42" spans="1:7" ht="12.75">
      <c r="A42" s="82" t="s">
        <v>259</v>
      </c>
      <c r="B42" s="98">
        <v>22</v>
      </c>
      <c r="C42" s="105">
        <f>(B42/$B$37)*100</f>
        <v>0.1004566210045662</v>
      </c>
      <c r="D42" s="65"/>
      <c r="E42" s="78" t="s">
        <v>169</v>
      </c>
      <c r="F42" s="97">
        <v>1006</v>
      </c>
      <c r="G42" s="105">
        <f t="shared" si="3"/>
        <v>8.599760642844931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996</v>
      </c>
      <c r="G43" s="105">
        <f t="shared" si="3"/>
        <v>8.514275944605917</v>
      </c>
    </row>
    <row r="44" spans="1:7" ht="12.75">
      <c r="A44" s="82" t="s">
        <v>290</v>
      </c>
      <c r="B44" s="98">
        <v>1263</v>
      </c>
      <c r="C44" s="105">
        <f>(B44/$B$37)*100</f>
        <v>5.767123287671233</v>
      </c>
      <c r="D44" s="65"/>
      <c r="E44" s="78" t="s">
        <v>92</v>
      </c>
      <c r="F44" s="97">
        <v>83375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1738</v>
      </c>
      <c r="C46" s="105">
        <f>(B46/$B$37)*100</f>
        <v>7.936073059360731</v>
      </c>
      <c r="D46" s="65"/>
      <c r="E46" s="78" t="s">
        <v>95</v>
      </c>
      <c r="F46" s="97">
        <v>34412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52029</v>
      </c>
      <c r="G48" s="112" t="s">
        <v>260</v>
      </c>
    </row>
    <row r="49" spans="1:7" ht="13.5" thickBot="1">
      <c r="A49" s="82" t="s">
        <v>291</v>
      </c>
      <c r="B49" s="98">
        <v>10</v>
      </c>
      <c r="C49" s="105">
        <f aca="true" t="shared" si="4" ref="C49:C55">(B49/$B$37)*100</f>
        <v>0.045662100456621</v>
      </c>
      <c r="D49" s="87"/>
      <c r="E49" s="88" t="s">
        <v>101</v>
      </c>
      <c r="F49" s="113">
        <v>39484</v>
      </c>
      <c r="G49" s="114" t="s">
        <v>260</v>
      </c>
    </row>
    <row r="50" spans="1:7" ht="13.5" thickTop="1">
      <c r="A50" s="82" t="s">
        <v>115</v>
      </c>
      <c r="B50" s="98">
        <v>828</v>
      </c>
      <c r="C50" s="105">
        <f t="shared" si="4"/>
        <v>3.780821917808219</v>
      </c>
      <c r="D50" s="65"/>
      <c r="E50" s="78"/>
      <c r="F50" s="86"/>
      <c r="G50" s="85"/>
    </row>
    <row r="51" spans="1:7" ht="12.75">
      <c r="A51" s="82" t="s">
        <v>116</v>
      </c>
      <c r="B51" s="98">
        <v>2189</v>
      </c>
      <c r="C51" s="105">
        <f t="shared" si="4"/>
        <v>9.995433789954337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870</v>
      </c>
      <c r="C52" s="105">
        <f t="shared" si="4"/>
        <v>3.9726027397260277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2188</v>
      </c>
      <c r="C53" s="105">
        <f t="shared" si="4"/>
        <v>9.990867579908675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1013</v>
      </c>
      <c r="C54" s="105">
        <f t="shared" si="4"/>
        <v>4.625570776255708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996</v>
      </c>
      <c r="C55" s="105">
        <f t="shared" si="4"/>
        <v>4.547945205479452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2468</v>
      </c>
      <c r="C57" s="105">
        <f>(B57/$B$37)*100</f>
        <v>11.269406392694064</v>
      </c>
      <c r="D57" s="65"/>
      <c r="E57" s="79" t="s">
        <v>83</v>
      </c>
      <c r="F57" s="80">
        <v>534</v>
      </c>
      <c r="G57" s="105">
        <f>(F57/L57)*100</f>
        <v>4.564882885963413</v>
      </c>
      <c r="H57" s="79" t="s">
        <v>83</v>
      </c>
      <c r="L57" s="15">
        <v>11698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341</v>
      </c>
      <c r="G58" s="105">
        <f>(F58/L58)*100</f>
        <v>6.035398230088496</v>
      </c>
      <c r="H58" s="78" t="s">
        <v>117</v>
      </c>
      <c r="L58" s="15">
        <v>5650</v>
      </c>
    </row>
    <row r="59" spans="1:12" ht="12.75">
      <c r="A59" s="82" t="s">
        <v>111</v>
      </c>
      <c r="B59" s="98">
        <v>3012</v>
      </c>
      <c r="C59" s="105">
        <f>(B59/$B$37)*100</f>
        <v>13.753424657534246</v>
      </c>
      <c r="D59" s="65"/>
      <c r="E59" s="78" t="s">
        <v>119</v>
      </c>
      <c r="F59" s="97">
        <v>128</v>
      </c>
      <c r="G59" s="105">
        <f>(F59/L59)*100</f>
        <v>5.371380612673101</v>
      </c>
      <c r="H59" s="78" t="s">
        <v>119</v>
      </c>
      <c r="L59" s="15">
        <v>2383</v>
      </c>
    </row>
    <row r="60" spans="1:7" ht="12.75">
      <c r="A60" s="82" t="s">
        <v>112</v>
      </c>
      <c r="B60" s="98">
        <v>5149</v>
      </c>
      <c r="C60" s="105">
        <f>(B60/$B$37)*100</f>
        <v>23.511415525114153</v>
      </c>
      <c r="D60" s="65"/>
      <c r="E60" s="79"/>
      <c r="F60" s="97" t="s">
        <v>249</v>
      </c>
      <c r="G60" s="105" t="s">
        <v>249</v>
      </c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M61" s="15" t="s">
        <v>249</v>
      </c>
    </row>
    <row r="62" spans="1:12" ht="12.75">
      <c r="A62" s="82" t="s">
        <v>372</v>
      </c>
      <c r="B62" s="98">
        <v>1300</v>
      </c>
      <c r="C62" s="105">
        <f>(B62/$B$37)*100</f>
        <v>5.93607305936073</v>
      </c>
      <c r="D62" s="65"/>
      <c r="E62" s="79" t="s">
        <v>122</v>
      </c>
      <c r="F62" s="80">
        <v>191</v>
      </c>
      <c r="G62" s="105">
        <f>(F62/L62)*100</f>
        <v>11.863354037267081</v>
      </c>
      <c r="H62" s="79" t="s">
        <v>392</v>
      </c>
      <c r="L62" s="15">
        <v>1610</v>
      </c>
    </row>
    <row r="63" spans="1:12" ht="12.75">
      <c r="A63" s="61" t="s">
        <v>292</v>
      </c>
      <c r="B63" s="98">
        <v>982</v>
      </c>
      <c r="C63" s="105">
        <f>(B63/$B$37)*100</f>
        <v>4.4840182648401825</v>
      </c>
      <c r="D63" s="65"/>
      <c r="E63" s="78" t="s">
        <v>117</v>
      </c>
      <c r="F63" s="97">
        <v>132</v>
      </c>
      <c r="G63" s="105">
        <f>(F63/L63)*100</f>
        <v>15.207373271889402</v>
      </c>
      <c r="H63" s="78" t="s">
        <v>117</v>
      </c>
      <c r="L63" s="15">
        <v>868</v>
      </c>
    </row>
    <row r="64" spans="1:12" ht="12.75">
      <c r="A64" s="82" t="s">
        <v>113</v>
      </c>
      <c r="B64" s="98">
        <v>895</v>
      </c>
      <c r="C64" s="105">
        <f>(B64/$B$37)*100</f>
        <v>4.08675799086758</v>
      </c>
      <c r="D64" s="65"/>
      <c r="E64" s="78" t="s">
        <v>119</v>
      </c>
      <c r="F64" s="97">
        <v>54</v>
      </c>
      <c r="G64" s="105">
        <f>(F64/L64)*100</f>
        <v>34.61538461538461</v>
      </c>
      <c r="H64" s="78" t="s">
        <v>119</v>
      </c>
      <c r="L64" s="15">
        <v>156</v>
      </c>
    </row>
    <row r="65" spans="1:8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2461</v>
      </c>
      <c r="G66" s="105">
        <f aca="true" t="shared" si="5" ref="G66:G71">(F66/L66)*100</f>
        <v>5.622315635566116</v>
      </c>
      <c r="H66" s="79" t="s">
        <v>123</v>
      </c>
      <c r="L66" s="15">
        <v>43772</v>
      </c>
    </row>
    <row r="67" spans="1:12" ht="12.75">
      <c r="A67" s="82" t="s">
        <v>125</v>
      </c>
      <c r="B67" s="97">
        <v>17447</v>
      </c>
      <c r="C67" s="105">
        <f>(B67/$B$37)*100</f>
        <v>79.66666666666666</v>
      </c>
      <c r="D67" s="65"/>
      <c r="E67" s="78" t="s">
        <v>261</v>
      </c>
      <c r="F67" s="97">
        <v>1827</v>
      </c>
      <c r="G67" s="105">
        <f t="shared" si="5"/>
        <v>5.456826259669664</v>
      </c>
      <c r="H67" s="78" t="s">
        <v>261</v>
      </c>
      <c r="L67" s="15">
        <v>33481</v>
      </c>
    </row>
    <row r="68" spans="1:12" ht="12.75">
      <c r="A68" s="82" t="s">
        <v>127</v>
      </c>
      <c r="B68" s="97">
        <v>2870</v>
      </c>
      <c r="C68" s="105">
        <f>(B68/$B$37)*100</f>
        <v>13.105022831050228</v>
      </c>
      <c r="D68" s="65"/>
      <c r="E68" s="78" t="s">
        <v>126</v>
      </c>
      <c r="F68" s="97">
        <v>547</v>
      </c>
      <c r="G68" s="105">
        <f t="shared" si="5"/>
        <v>7.843418411241755</v>
      </c>
      <c r="H68" s="78" t="s">
        <v>126</v>
      </c>
      <c r="L68" s="15">
        <v>6974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614</v>
      </c>
      <c r="G69" s="105">
        <f t="shared" si="5"/>
        <v>5.984405458089668</v>
      </c>
      <c r="H69" s="78" t="s">
        <v>128</v>
      </c>
      <c r="L69" s="15">
        <v>10260</v>
      </c>
    </row>
    <row r="70" spans="1:12" ht="12.75">
      <c r="A70" s="82" t="s">
        <v>374</v>
      </c>
      <c r="B70" s="97">
        <v>1514</v>
      </c>
      <c r="C70" s="105">
        <f>(B70/$B$37)*100</f>
        <v>6.91324200913242</v>
      </c>
      <c r="D70" s="65"/>
      <c r="E70" s="78" t="s">
        <v>129</v>
      </c>
      <c r="F70" s="97">
        <v>467</v>
      </c>
      <c r="G70" s="105">
        <f t="shared" si="5"/>
        <v>6.36586695747001</v>
      </c>
      <c r="H70" s="78" t="s">
        <v>129</v>
      </c>
      <c r="L70" s="15">
        <v>7336</v>
      </c>
    </row>
    <row r="71" spans="1:12" ht="13.5" thickBot="1">
      <c r="A71" s="90" t="s">
        <v>369</v>
      </c>
      <c r="B71" s="110">
        <v>69</v>
      </c>
      <c r="C71" s="111">
        <f>(B71/$B$37)*100</f>
        <v>0.31506849315068497</v>
      </c>
      <c r="D71" s="91"/>
      <c r="E71" s="92" t="s">
        <v>130</v>
      </c>
      <c r="F71" s="110">
        <v>835</v>
      </c>
      <c r="G71" s="118">
        <f t="shared" si="5"/>
        <v>13.258177199110829</v>
      </c>
      <c r="H71" s="92" t="s">
        <v>130</v>
      </c>
      <c r="L71" s="15">
        <v>6298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16825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16393</v>
      </c>
      <c r="G9" s="81">
        <f>(F9/$F$9)*100</f>
        <v>100</v>
      </c>
      <c r="I9" s="53"/>
    </row>
    <row r="10" spans="1:7" ht="12.75">
      <c r="A10" s="36" t="s">
        <v>136</v>
      </c>
      <c r="B10" s="97">
        <v>9579</v>
      </c>
      <c r="C10" s="105">
        <f aca="true" t="shared" si="0" ref="C10:C18">(B10/$B$8)*100</f>
        <v>56.93313521545319</v>
      </c>
      <c r="E10" s="32" t="s">
        <v>137</v>
      </c>
      <c r="F10" s="97">
        <v>15780</v>
      </c>
      <c r="G10" s="105">
        <f>(F10/$F$9)*100</f>
        <v>96.26059903617397</v>
      </c>
    </row>
    <row r="11" spans="1:7" ht="12.75">
      <c r="A11" s="36" t="s">
        <v>138</v>
      </c>
      <c r="B11" s="97">
        <v>1644</v>
      </c>
      <c r="C11" s="105">
        <f t="shared" si="0"/>
        <v>9.771173848439823</v>
      </c>
      <c r="E11" s="32" t="s">
        <v>139</v>
      </c>
      <c r="F11" s="97">
        <v>401</v>
      </c>
      <c r="G11" s="105">
        <f>(F11/$F$9)*100</f>
        <v>2.446166046483255</v>
      </c>
    </row>
    <row r="12" spans="1:7" ht="12.75">
      <c r="A12" s="36" t="s">
        <v>140</v>
      </c>
      <c r="B12" s="97">
        <v>1794</v>
      </c>
      <c r="C12" s="105">
        <f t="shared" si="0"/>
        <v>10.662704309063892</v>
      </c>
      <c r="E12" s="32" t="s">
        <v>141</v>
      </c>
      <c r="F12" s="97">
        <v>212</v>
      </c>
      <c r="G12" s="105">
        <f>(F12/$F$9)*100</f>
        <v>1.2932349173427682</v>
      </c>
    </row>
    <row r="13" spans="1:7" ht="12.75">
      <c r="A13" s="36" t="s">
        <v>142</v>
      </c>
      <c r="B13" s="97">
        <v>1243</v>
      </c>
      <c r="C13" s="105">
        <f t="shared" si="0"/>
        <v>7.3878157503714705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719</v>
      </c>
      <c r="C14" s="105">
        <f t="shared" si="0"/>
        <v>4.273402674591382</v>
      </c>
      <c r="E14" s="42" t="s">
        <v>144</v>
      </c>
      <c r="F14" s="80">
        <v>9950</v>
      </c>
      <c r="G14" s="81">
        <f>(F14/$F$14)*100</f>
        <v>100</v>
      </c>
    </row>
    <row r="15" spans="1:7" ht="12.75">
      <c r="A15" s="36" t="s">
        <v>145</v>
      </c>
      <c r="B15" s="97">
        <v>400</v>
      </c>
      <c r="C15" s="105">
        <f t="shared" si="0"/>
        <v>2.37741456166419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1440</v>
      </c>
      <c r="C16" s="105">
        <f t="shared" si="0"/>
        <v>8.558692421991084</v>
      </c>
      <c r="E16" s="1" t="s">
        <v>148</v>
      </c>
      <c r="F16" s="97">
        <v>107</v>
      </c>
      <c r="G16" s="105">
        <f>(F16/$F$14)*100</f>
        <v>1.0753768844221105</v>
      </c>
    </row>
    <row r="17" spans="1:7" ht="12.75">
      <c r="A17" s="36" t="s">
        <v>149</v>
      </c>
      <c r="B17" s="97">
        <v>6</v>
      </c>
      <c r="C17" s="105">
        <f t="shared" si="0"/>
        <v>0.03566121842496285</v>
      </c>
      <c r="E17" s="1" t="s">
        <v>150</v>
      </c>
      <c r="F17" s="97">
        <v>211</v>
      </c>
      <c r="G17" s="105">
        <f aca="true" t="shared" si="1" ref="G17:G23">(F17/$F$14)*100</f>
        <v>2.120603015075377</v>
      </c>
    </row>
    <row r="18" spans="1:7" ht="12.75">
      <c r="A18" s="36" t="s">
        <v>151</v>
      </c>
      <c r="B18" s="97">
        <v>0</v>
      </c>
      <c r="C18" s="105">
        <f t="shared" si="0"/>
        <v>0</v>
      </c>
      <c r="E18" s="1" t="s">
        <v>68</v>
      </c>
      <c r="F18" s="97">
        <v>1435</v>
      </c>
      <c r="G18" s="105">
        <f t="shared" si="1"/>
        <v>14.42211055276382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2837</v>
      </c>
      <c r="G19" s="105">
        <f t="shared" si="1"/>
        <v>28.512562814070353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3702</v>
      </c>
      <c r="G20" s="105">
        <f t="shared" si="1"/>
        <v>37.20603015075377</v>
      </c>
    </row>
    <row r="21" spans="1:7" ht="12.75">
      <c r="A21" s="36" t="s">
        <v>155</v>
      </c>
      <c r="B21" s="98">
        <v>191</v>
      </c>
      <c r="C21" s="105">
        <f aca="true" t="shared" si="2" ref="C21:C28">(B21/$B$8)*100</f>
        <v>1.1352154531946508</v>
      </c>
      <c r="E21" s="1" t="s">
        <v>156</v>
      </c>
      <c r="F21" s="97">
        <v>1337</v>
      </c>
      <c r="G21" s="105">
        <f t="shared" si="1"/>
        <v>13.43718592964824</v>
      </c>
    </row>
    <row r="22" spans="1:7" ht="12.75">
      <c r="A22" s="36" t="s">
        <v>157</v>
      </c>
      <c r="B22" s="98">
        <v>640</v>
      </c>
      <c r="C22" s="105">
        <f t="shared" si="2"/>
        <v>3.803863298662704</v>
      </c>
      <c r="E22" s="1" t="s">
        <v>158</v>
      </c>
      <c r="F22" s="97">
        <v>282</v>
      </c>
      <c r="G22" s="105">
        <f t="shared" si="1"/>
        <v>2.834170854271357</v>
      </c>
    </row>
    <row r="23" spans="1:7" ht="12.75">
      <c r="A23" s="36" t="s">
        <v>159</v>
      </c>
      <c r="B23" s="98">
        <v>810</v>
      </c>
      <c r="C23" s="105">
        <f t="shared" si="2"/>
        <v>4.814264487369986</v>
      </c>
      <c r="E23" s="1" t="s">
        <v>160</v>
      </c>
      <c r="F23" s="98">
        <v>39</v>
      </c>
      <c r="G23" s="105">
        <f t="shared" si="1"/>
        <v>0.39195979899497485</v>
      </c>
    </row>
    <row r="24" spans="1:7" ht="12.75">
      <c r="A24" s="36" t="s">
        <v>161</v>
      </c>
      <c r="B24" s="97">
        <v>1117</v>
      </c>
      <c r="C24" s="105">
        <f t="shared" si="2"/>
        <v>6.6389301634472515</v>
      </c>
      <c r="E24" s="1" t="s">
        <v>162</v>
      </c>
      <c r="F24" s="97">
        <v>209200</v>
      </c>
      <c r="G24" s="112" t="s">
        <v>260</v>
      </c>
    </row>
    <row r="25" spans="1:7" ht="12.75">
      <c r="A25" s="36" t="s">
        <v>163</v>
      </c>
      <c r="B25" s="97">
        <v>1353</v>
      </c>
      <c r="C25" s="105">
        <f t="shared" si="2"/>
        <v>8.041604754829123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2376</v>
      </c>
      <c r="C26" s="105">
        <f t="shared" si="2"/>
        <v>14.12184249628529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6116</v>
      </c>
      <c r="C27" s="105">
        <f t="shared" si="2"/>
        <v>36.35066864784547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4222</v>
      </c>
      <c r="C28" s="105">
        <f t="shared" si="2"/>
        <v>25.093610698365527</v>
      </c>
      <c r="E28" s="32" t="s">
        <v>175</v>
      </c>
      <c r="F28" s="97">
        <v>7016</v>
      </c>
      <c r="G28" s="105">
        <f aca="true" t="shared" si="3" ref="G28:G35">(F28/$F$14)*100</f>
        <v>70.51256281407035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37</v>
      </c>
      <c r="G30" s="105">
        <f t="shared" si="3"/>
        <v>0.37185929648241206</v>
      </c>
    </row>
    <row r="31" spans="1:7" ht="12.75">
      <c r="A31" s="36" t="s">
        <v>179</v>
      </c>
      <c r="B31" s="97">
        <v>177</v>
      </c>
      <c r="C31" s="105">
        <f aca="true" t="shared" si="4" ref="C31:C39">(B31/$B$8)*100</f>
        <v>1.0520059435364042</v>
      </c>
      <c r="E31" s="32" t="s">
        <v>180</v>
      </c>
      <c r="F31" s="97">
        <v>44</v>
      </c>
      <c r="G31" s="105">
        <f t="shared" si="3"/>
        <v>0.4422110552763819</v>
      </c>
    </row>
    <row r="32" spans="1:7" ht="12.75">
      <c r="A32" s="36" t="s">
        <v>181</v>
      </c>
      <c r="B32" s="97">
        <v>561</v>
      </c>
      <c r="C32" s="105">
        <f t="shared" si="4"/>
        <v>3.334323922734027</v>
      </c>
      <c r="E32" s="32" t="s">
        <v>182</v>
      </c>
      <c r="F32" s="97">
        <v>294</v>
      </c>
      <c r="G32" s="105">
        <f t="shared" si="3"/>
        <v>2.9547738693467336</v>
      </c>
    </row>
    <row r="33" spans="1:7" ht="12.75">
      <c r="A33" s="36" t="s">
        <v>183</v>
      </c>
      <c r="B33" s="97">
        <v>1611</v>
      </c>
      <c r="C33" s="105">
        <f t="shared" si="4"/>
        <v>9.575037147102526</v>
      </c>
      <c r="E33" s="32" t="s">
        <v>184</v>
      </c>
      <c r="F33" s="97">
        <v>1290</v>
      </c>
      <c r="G33" s="105">
        <f t="shared" si="3"/>
        <v>12.964824120603016</v>
      </c>
    </row>
    <row r="34" spans="1:7" ht="12.75">
      <c r="A34" s="36" t="s">
        <v>185</v>
      </c>
      <c r="B34" s="97">
        <v>1413</v>
      </c>
      <c r="C34" s="105">
        <f t="shared" si="4"/>
        <v>8.398216939078752</v>
      </c>
      <c r="E34" s="32" t="s">
        <v>186</v>
      </c>
      <c r="F34" s="97">
        <v>2177</v>
      </c>
      <c r="G34" s="105">
        <f t="shared" si="3"/>
        <v>21.87939698492462</v>
      </c>
    </row>
    <row r="35" spans="1:7" ht="12.75">
      <c r="A35" s="36" t="s">
        <v>187</v>
      </c>
      <c r="B35" s="97">
        <v>2205</v>
      </c>
      <c r="C35" s="105">
        <f t="shared" si="4"/>
        <v>13.10549777117385</v>
      </c>
      <c r="E35" s="32" t="s">
        <v>188</v>
      </c>
      <c r="F35" s="97">
        <v>3174</v>
      </c>
      <c r="G35" s="105">
        <f t="shared" si="3"/>
        <v>31.899497487437184</v>
      </c>
    </row>
    <row r="36" spans="1:7" ht="12.75">
      <c r="A36" s="36" t="s">
        <v>189</v>
      </c>
      <c r="B36" s="97">
        <v>3529</v>
      </c>
      <c r="C36" s="105">
        <f t="shared" si="4"/>
        <v>20.974739970282318</v>
      </c>
      <c r="E36" s="32" t="s">
        <v>190</v>
      </c>
      <c r="F36" s="97">
        <v>1712</v>
      </c>
      <c r="G36" s="112" t="s">
        <v>260</v>
      </c>
    </row>
    <row r="37" spans="1:7" ht="12.75">
      <c r="A37" s="36" t="s">
        <v>191</v>
      </c>
      <c r="B37" s="97">
        <v>3042</v>
      </c>
      <c r="C37" s="105">
        <f t="shared" si="4"/>
        <v>18.080237741456166</v>
      </c>
      <c r="E37" s="32" t="s">
        <v>192</v>
      </c>
      <c r="F37" s="97">
        <v>2934</v>
      </c>
      <c r="G37" s="105">
        <f>(F37/$F$14)*100</f>
        <v>29.48743718592965</v>
      </c>
    </row>
    <row r="38" spans="1:7" ht="12.75">
      <c r="A38" s="36" t="s">
        <v>193</v>
      </c>
      <c r="B38" s="97">
        <v>2260</v>
      </c>
      <c r="C38" s="105">
        <f t="shared" si="4"/>
        <v>13.432392273402675</v>
      </c>
      <c r="E38" s="32" t="s">
        <v>190</v>
      </c>
      <c r="F38" s="97">
        <v>646</v>
      </c>
      <c r="G38" s="112" t="s">
        <v>260</v>
      </c>
    </row>
    <row r="39" spans="1:7" ht="12.75">
      <c r="A39" s="36" t="s">
        <v>194</v>
      </c>
      <c r="B39" s="97">
        <v>2027</v>
      </c>
      <c r="C39" s="105">
        <f t="shared" si="4"/>
        <v>12.047548291233284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6.2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16393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2595</v>
      </c>
      <c r="G43" s="105">
        <f aca="true" t="shared" si="5" ref="G43:G48">(F43/$F$14)*100</f>
        <v>26.080402010050253</v>
      </c>
    </row>
    <row r="44" spans="1:7" ht="12.75">
      <c r="A44" s="36" t="s">
        <v>208</v>
      </c>
      <c r="B44" s="98">
        <v>2537</v>
      </c>
      <c r="C44" s="105">
        <f aca="true" t="shared" si="6" ref="C44:C49">(B44/$B$42)*100</f>
        <v>15.476117855182089</v>
      </c>
      <c r="E44" s="32" t="s">
        <v>209</v>
      </c>
      <c r="F44" s="97">
        <v>1648</v>
      </c>
      <c r="G44" s="105">
        <f t="shared" si="5"/>
        <v>16.56281407035176</v>
      </c>
    </row>
    <row r="45" spans="1:7" ht="12.75">
      <c r="A45" s="36" t="s">
        <v>210</v>
      </c>
      <c r="B45" s="98">
        <v>4492</v>
      </c>
      <c r="C45" s="105">
        <f t="shared" si="6"/>
        <v>27.40193985237601</v>
      </c>
      <c r="E45" s="32" t="s">
        <v>211</v>
      </c>
      <c r="F45" s="97">
        <v>1444</v>
      </c>
      <c r="G45" s="105">
        <f t="shared" si="5"/>
        <v>14.512562814070352</v>
      </c>
    </row>
    <row r="46" spans="1:7" ht="12.75">
      <c r="A46" s="36" t="s">
        <v>212</v>
      </c>
      <c r="B46" s="98">
        <v>2734</v>
      </c>
      <c r="C46" s="105">
        <f t="shared" si="6"/>
        <v>16.677850301958152</v>
      </c>
      <c r="E46" s="32" t="s">
        <v>213</v>
      </c>
      <c r="F46" s="97">
        <v>1081</v>
      </c>
      <c r="G46" s="105">
        <f t="shared" si="5"/>
        <v>10.8643216080402</v>
      </c>
    </row>
    <row r="47" spans="1:7" ht="12.75">
      <c r="A47" s="36" t="s">
        <v>214</v>
      </c>
      <c r="B47" s="97">
        <v>2567</v>
      </c>
      <c r="C47" s="105">
        <f t="shared" si="6"/>
        <v>15.6591227963155</v>
      </c>
      <c r="E47" s="32" t="s">
        <v>215</v>
      </c>
      <c r="F47" s="97">
        <v>783</v>
      </c>
      <c r="G47" s="105">
        <f t="shared" si="5"/>
        <v>7.869346733668342</v>
      </c>
    </row>
    <row r="48" spans="1:7" ht="12.75">
      <c r="A48" s="36" t="s">
        <v>216</v>
      </c>
      <c r="B48" s="97">
        <v>1706</v>
      </c>
      <c r="C48" s="105">
        <f t="shared" si="6"/>
        <v>10.406880985786616</v>
      </c>
      <c r="E48" s="32" t="s">
        <v>217</v>
      </c>
      <c r="F48" s="97">
        <v>2322</v>
      </c>
      <c r="G48" s="105">
        <f t="shared" si="5"/>
        <v>23.33668341708543</v>
      </c>
    </row>
    <row r="49" spans="1:7" ht="12.75">
      <c r="A49" s="36" t="s">
        <v>218</v>
      </c>
      <c r="B49" s="97">
        <v>2357</v>
      </c>
      <c r="C49" s="105">
        <f t="shared" si="6"/>
        <v>14.378088208381627</v>
      </c>
      <c r="E49" s="32" t="s">
        <v>219</v>
      </c>
      <c r="F49" s="97">
        <v>77</v>
      </c>
      <c r="G49" s="105">
        <f>(F49/$F$14)*100</f>
        <v>0.7738693467336684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4879</v>
      </c>
      <c r="G51" s="81">
        <f>(F51/F$51)*100</f>
        <v>100</v>
      </c>
    </row>
    <row r="52" spans="1:7" ht="12.75">
      <c r="A52" s="4" t="s">
        <v>222</v>
      </c>
      <c r="B52" s="97">
        <v>1219</v>
      </c>
      <c r="C52" s="105">
        <f>(B52/$B$42)*100</f>
        <v>7.436100774720917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5900</v>
      </c>
      <c r="C53" s="105">
        <f>(B53/$B$42)*100</f>
        <v>35.990971756237414</v>
      </c>
      <c r="E53" s="32" t="s">
        <v>225</v>
      </c>
      <c r="F53" s="97">
        <v>106</v>
      </c>
      <c r="G53" s="105">
        <f>(F53/F$51)*100</f>
        <v>2.1725763476122157</v>
      </c>
    </row>
    <row r="54" spans="1:7" ht="12.75">
      <c r="A54" s="4" t="s">
        <v>226</v>
      </c>
      <c r="B54" s="97">
        <v>7089</v>
      </c>
      <c r="C54" s="105">
        <f>(B54/$B$42)*100</f>
        <v>43.24406758982492</v>
      </c>
      <c r="E54" s="32" t="s">
        <v>227</v>
      </c>
      <c r="F54" s="97">
        <v>173</v>
      </c>
      <c r="G54" s="105">
        <f aca="true" t="shared" si="7" ref="G54:G60">(F54/F$51)*100</f>
        <v>3.5458085673293707</v>
      </c>
    </row>
    <row r="55" spans="1:7" ht="12.75">
      <c r="A55" s="4" t="s">
        <v>228</v>
      </c>
      <c r="B55" s="97">
        <v>2185</v>
      </c>
      <c r="C55" s="105">
        <f>(B55/$B$42)*100</f>
        <v>13.32885987921674</v>
      </c>
      <c r="E55" s="32" t="s">
        <v>229</v>
      </c>
      <c r="F55" s="97">
        <v>322</v>
      </c>
      <c r="G55" s="105">
        <f t="shared" si="7"/>
        <v>6.599713055954089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943</v>
      </c>
      <c r="G56" s="105">
        <f t="shared" si="7"/>
        <v>19.327731092436977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1944</v>
      </c>
      <c r="G57" s="105">
        <f t="shared" si="7"/>
        <v>39.84423037507686</v>
      </c>
    </row>
    <row r="58" spans="1:7" ht="12.75">
      <c r="A58" s="36" t="s">
        <v>233</v>
      </c>
      <c r="B58" s="97">
        <v>12557</v>
      </c>
      <c r="C58" s="105">
        <f aca="true" t="shared" si="8" ref="C58:C66">(B58/$B$42)*100</f>
        <v>76.59976819374124</v>
      </c>
      <c r="E58" s="32" t="s">
        <v>234</v>
      </c>
      <c r="F58" s="97">
        <v>923</v>
      </c>
      <c r="G58" s="105">
        <f t="shared" si="7"/>
        <v>18.917811026849765</v>
      </c>
    </row>
    <row r="59" spans="1:7" ht="12.75">
      <c r="A59" s="36" t="s">
        <v>235</v>
      </c>
      <c r="B59" s="97">
        <v>330</v>
      </c>
      <c r="C59" s="105">
        <f t="shared" si="8"/>
        <v>2.0130543524675164</v>
      </c>
      <c r="E59" s="32" t="s">
        <v>236</v>
      </c>
      <c r="F59" s="98">
        <v>309</v>
      </c>
      <c r="G59" s="105">
        <f t="shared" si="7"/>
        <v>6.333265013322402</v>
      </c>
    </row>
    <row r="60" spans="1:7" ht="12.75">
      <c r="A60" s="36" t="s">
        <v>237</v>
      </c>
      <c r="B60" s="97">
        <v>1212</v>
      </c>
      <c r="C60" s="105">
        <f t="shared" si="8"/>
        <v>7.393399621789788</v>
      </c>
      <c r="E60" s="32" t="s">
        <v>238</v>
      </c>
      <c r="F60" s="97">
        <v>159</v>
      </c>
      <c r="G60" s="105">
        <f t="shared" si="7"/>
        <v>3.258864521418323</v>
      </c>
    </row>
    <row r="61" spans="1:7" ht="12.75">
      <c r="A61" s="36" t="s">
        <v>239</v>
      </c>
      <c r="B61" s="97">
        <v>2208</v>
      </c>
      <c r="C61" s="105">
        <f t="shared" si="8"/>
        <v>13.469163667419021</v>
      </c>
      <c r="E61" s="32" t="s">
        <v>162</v>
      </c>
      <c r="F61" s="97">
        <v>857</v>
      </c>
      <c r="G61" s="112" t="s">
        <v>260</v>
      </c>
    </row>
    <row r="62" spans="1:7" ht="12.75">
      <c r="A62" s="36" t="s">
        <v>240</v>
      </c>
      <c r="B62" s="97">
        <v>0</v>
      </c>
      <c r="C62" s="105">
        <f t="shared" si="8"/>
        <v>0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5</v>
      </c>
      <c r="C63" s="105">
        <f t="shared" si="8"/>
        <v>0.0305008235222351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0</v>
      </c>
      <c r="C64" s="105">
        <f t="shared" si="8"/>
        <v>0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81</v>
      </c>
      <c r="C65" s="105">
        <f t="shared" si="8"/>
        <v>0.49411334106020866</v>
      </c>
      <c r="E65" s="32" t="s">
        <v>207</v>
      </c>
      <c r="F65" s="97">
        <v>917</v>
      </c>
      <c r="G65" s="105">
        <f aca="true" t="shared" si="9" ref="G65:G71">(F65/F$51)*100</f>
        <v>18.794835007173603</v>
      </c>
    </row>
    <row r="66" spans="1:7" ht="12.75">
      <c r="A66" s="36" t="s">
        <v>246</v>
      </c>
      <c r="B66" s="97">
        <v>0</v>
      </c>
      <c r="C66" s="105">
        <f t="shared" si="8"/>
        <v>0</v>
      </c>
      <c r="E66" s="32" t="s">
        <v>209</v>
      </c>
      <c r="F66" s="97">
        <v>641</v>
      </c>
      <c r="G66" s="105">
        <f t="shared" si="9"/>
        <v>13.137938102070096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561</v>
      </c>
      <c r="G67" s="105">
        <f t="shared" si="9"/>
        <v>11.498257839721255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535</v>
      </c>
      <c r="G68" s="105">
        <f t="shared" si="9"/>
        <v>10.96536175445788</v>
      </c>
    </row>
    <row r="69" spans="1:7" ht="12.75">
      <c r="A69" s="36" t="s">
        <v>248</v>
      </c>
      <c r="B69" s="97">
        <v>66</v>
      </c>
      <c r="C69" s="105">
        <f>(B69/$B$42)*100</f>
        <v>0.40261087049350336</v>
      </c>
      <c r="E69" s="32" t="s">
        <v>215</v>
      </c>
      <c r="F69" s="97">
        <v>386</v>
      </c>
      <c r="G69" s="105">
        <f t="shared" si="9"/>
        <v>7.911457265833162</v>
      </c>
    </row>
    <row r="70" spans="1:7" ht="12.75">
      <c r="A70" s="36" t="s">
        <v>250</v>
      </c>
      <c r="B70" s="97">
        <v>122</v>
      </c>
      <c r="C70" s="105">
        <f>(B70/$B$42)*100</f>
        <v>0.7442200939425364</v>
      </c>
      <c r="E70" s="32" t="s">
        <v>217</v>
      </c>
      <c r="F70" s="97">
        <v>1546</v>
      </c>
      <c r="G70" s="105">
        <f t="shared" si="9"/>
        <v>31.68682106989137</v>
      </c>
    </row>
    <row r="71" spans="1:7" ht="12.75">
      <c r="A71" s="54" t="s">
        <v>251</v>
      </c>
      <c r="B71" s="103">
        <v>102</v>
      </c>
      <c r="C71" s="115">
        <f>(B71/$B$42)*100</f>
        <v>0.622216799853596</v>
      </c>
      <c r="D71" s="41"/>
      <c r="E71" s="44" t="s">
        <v>219</v>
      </c>
      <c r="F71" s="103">
        <v>293</v>
      </c>
      <c r="G71" s="115">
        <f t="shared" si="9"/>
        <v>6.0053289608526335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2002-06-11T15:11:28Z</dcterms:modified>
  <cp:category/>
  <cp:version/>
  <cp:contentType/>
  <cp:contentStatus/>
</cp:coreProperties>
</file>