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3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<sst xmlns="http://schemas.openxmlformats.org/spreadsheetml/2006/main" count="696" uniqueCount="437">
  <si>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</si>
  <si>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</si>
  <si>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</si>
  <si>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</si>
  <si>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</si>
  <si>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</si>
  <si>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</si>
  <si>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</si>
  <si>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</si>
  <si>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</si>
  <si>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</si>
  <si>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</si>
  <si>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</si>
  <si>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</si>
  <si>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</si>
  <si>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</si>
  <si>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</si>
  <si>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</si>
  <si>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</si>
  <si>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</si>
  <si>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</si>
  <si>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</si>
  <si>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</si>
  <si>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</si>
  <si>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</si>
  <si>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</si>
  <si>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</si>
  <si>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</si>
  <si>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</si>
  <si>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</si>
  <si>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</si>
  <si>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</si>
  <si>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</si>
  <si>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</si>
  <si>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</si>
  <si>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</si>
  <si>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</si>
  <si>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</si>
  <si>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</si>
  <si>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</si>
  <si>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</si>
  <si>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</si>
  <si>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</si>
  <si>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</si>
  <si>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</si>
  <si>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</si>
  <si>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</si>
  <si>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</si>
  <si>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</si>
  <si>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</si>
  <si>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</si>
  <si>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</si>
  <si>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</si>
  <si>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</si>
  <si>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</si>
  <si>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</si>
  <si>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</si>
  <si>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</si>
  <si>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</si>
  <si>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</si>
  <si>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</si>
  <si>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</si>
  <si>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</si>
  <si>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</si>
  <si>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</si>
  <si>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</si>
  <si>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</si>
  <si>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</si>
  <si>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</si>
  <si>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</si>
  <si>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</si>
  <si>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</si>
  <si>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</si>
  <si>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</si>
  <si>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</si>
  <si>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</si>
  <si>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</si>
  <si>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</si>
  <si>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</si>
  <si>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</si>
  <si>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</si>
  <si>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</si>
  <si>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</si>
  <si>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</si>
  <si>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</si>
  <si>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</si>
  <si>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</si>
  <si>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</si>
  <si>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</si>
  <si>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</si>
  <si>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</si>
  <si>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</si>
  <si>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</si>
  <si>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</si>
  <si>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</si>
  <si>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</si>
  <si>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</si>
  <si>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</si>
  <si>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</si>
  <si>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</si>
  <si>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</si>
  <si>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</si>
  <si>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</si>
  <si>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</si>
  <si>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</si>
  <si>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</si>
  <si>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</si>
  <si>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</si>
  <si>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</si>
  <si>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</si>
  <si>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</si>
  <si>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</si>
  <si>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</si>
  <si>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</si>
  <si>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</si>
  <si>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</si>
  <si>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</si>
  <si>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</si>
  <si>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</si>
  <si>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</si>
  <si>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</si>
  <si>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</si>
  <si>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</si>
  <si>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</si>
  <si>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</si>
  <si>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</si>
  <si>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</si>
  <si>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</si>
  <si>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</si>
  <si>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</si>
  <si>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</si>
  <si>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</si>
  <si>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</si>
  <si>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</si>
  <si>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</si>
  <si>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</si>
  <si>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</si>
  <si>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</si>
  <si>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</si>
  <si>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</si>
  <si>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</si>
  <si>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</si>
  <si>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</si>
  <si>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</si>
  <si>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</si>
  <si>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</si>
  <si>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</si>
  <si>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</si>
  <si>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</si>
  <si>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</si>
  <si>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</si>
  <si>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</si>
  <si>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</si>
  <si>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</si>
  <si>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</si>
  <si>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</si>
  <si>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</si>
  <si>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</si>
  <si>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</si>
  <si>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</si>
  <si>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</si>
  <si>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</si>
  <si>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</si>
  <si>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</si>
  <si>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</si>
  <si>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</si>
  <si>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</si>
  <si>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</si>
  <si>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</si>
  <si>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</si>
  <si>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</si>
  <si>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</si>
  <si>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</si>
  <si>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</si>
  <si>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</si>
  <si>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</si>
  <si>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</si>
  <si>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</si>
  <si>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</si>
  <si>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</si>
  <si>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</si>
  <si>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</si>
  <si>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</si>
  <si>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</si>
  <si>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</si>
  <si>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</si>
  <si>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</si>
  <si>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</si>
  <si>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</si>
  <si>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</si>
  <si>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</si>
  <si>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</si>
  <si>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</si>
  <si>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</si>
  <si>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</si>
  <si>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</si>
  <si>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</si>
  <si>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</si>
  <si>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</si>
  <si>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</si>
  <si>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</si>
  <si>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</si>
  <si>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</si>
  <si>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</si>
  <si>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</si>
  <si>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</si>
  <si>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</si>
  <si>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</si>
  <si>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</si>
  <si>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</si>
  <si>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</si>
  <si>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</si>
  <si>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</si>
  <si>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</si>
  <si>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</si>
  <si>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</si>
  <si>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</si>
  <si>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</si>
  <si>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</si>
  <si>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</si>
  <si>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</si>
  <si>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</si>
  <si>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</si>
  <si>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</si>
  <si>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</si>
  <si>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</si>
  <si>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</si>
  <si>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</si>
  <si>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</si>
  <si>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</si>
  <si>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</si>
  <si>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</si>
  <si>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</si>
  <si>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</si>
  <si>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</si>
  <si>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</si>
  <si>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</si>
  <si>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</si>
  <si>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</si>
  <si>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</si>
  <si>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</si>
  <si>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</si>
  <si>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</si>
  <si>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</si>
  <si>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</si>
  <si>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</si>
  <si>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</si>
  <si>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</si>
  <si>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</si>
  <si>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</si>
  <si>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</si>
  <si>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</si>
  <si>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</si>
  <si>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</si>
  <si>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</si>
  <si>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</si>
  <si>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</si>
  <si>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</si>
  <si>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</si>
  <si>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</si>
  <si>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</si>
  <si>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</si>
  <si>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</si>
  <si>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</si>
  <si>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</si>
  <si>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</si>
  <si>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</si>
  <si>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</si>
  <si>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</si>
  <si>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</si>
  <si>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</si>
  <si>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</si>
  <si>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</si>
  <si>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</si>
  <si>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</si>
  <si>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</si>
  <si>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</si>
  <si>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</si>
  <si>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</si>
  <si>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</si>
  <si>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</si>
  <si>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</si>
  <si>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</si>
  <si>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</si>
  <si>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</si>
  <si>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</si>
  <si>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</si>
  <si>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</si>
  <si>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</si>
  <si>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</si>
  <si>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</si>
  <si>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</si>
  <si>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</si>
  <si>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</si>
  <si>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</si>
  <si>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</si>
  <si>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</si>
  <si>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</si>
  <si>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</si>
  <si>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</si>
  <si>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</si>
  <si>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</si>
  <si>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</si>
  <si>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</si>
  <si>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</si>
  <si>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</si>
  <si>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</si>
  <si>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</si>
  <si>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</si>
  <si>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</si>
  <si>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</si>
  <si>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</si>
  <si>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</si>
  <si>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</si>
  <si>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</si>
  <si>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</si>
  <si>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</si>
  <si>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</si>
  <si>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</si>
  <si>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</si>
  <si>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</si>
  <si>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</si>
  <si>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</si>
  <si>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</si>
  <si>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</si>
  <si>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</si>
  <si>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</si>
  <si>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</si>
  <si>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</si>
  <si>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</si>
  <si>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</si>
  <si>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</si>
  <si>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</si>
  <si>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</si>
  <si>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</si>
  <si>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</si>
  <si>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</si>
  <si>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</si>
  <si>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</si>
  <si>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</si>
  <si>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</si>
  <si>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</si>
  <si>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</si>
  <si>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</si>
  <si>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</si>
  <si>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</si>
  <si>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</si>
  <si>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</si>
  <si>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</si>
  <si>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</si>
  <si>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</si>
  <si>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</si>
  <si>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</si>
  <si>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</si>
  <si>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</si>
  <si>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</si>
  <si>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</si>
  <si>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</si>
  <si>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</si>
  <si>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</si>
  <si>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</si>
  <si>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</si>
  <si>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</si>
  <si>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</si>
  <si>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</si>
  <si>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</si>
  <si>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</si>
  <si>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</si>
  <si>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</si>
  <si>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</si>
  <si>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</si>
  <si>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</si>
  <si>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</si>
  <si>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</si>
  <si>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</si>
  <si>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</si>
  <si>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</si>
  <si>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</si>
  <si>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</si>
  <si>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</si>
  <si>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</si>
  <si>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</si>
  <si>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</si>
  <si>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</si>
  <si>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</si>
  <si>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</si>
  <si>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</si>
  <si>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</si>
  <si>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</si>
  <si>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</si>
  <si>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</si>
  <si>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</si>
  <si>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</si>
  <si>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</si>
  <si>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</si>
  <si>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</si>
  <si>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Clayton borough, Gloucester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</si>
  <si>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Clayton borough</t>
    </r>
    <r>
      <rPr>
        <b/>
        <sz val="12"/>
        <rFont val="Arial"/>
        <family val="2"/>
      </rPr>
      <t>, Gloucester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</si>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</sst>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7139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7139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3415</v>
      </c>
      <c r="C9" s="151">
        <f>(B9/$B$7)*100</f>
        <v>47.83583134892842</v>
      </c>
      <c r="D9" s="152"/>
      <c r="E9" s="152" t="s">
        <v>403</v>
      </c>
      <c r="F9" s="150">
        <v>234</v>
      </c>
      <c r="G9" s="153">
        <f t="shared" si="0"/>
        <v>3.2777699957977307</v>
      </c>
    </row>
    <row r="10" spans="1:7" ht="12.75">
      <c r="A10" s="149" t="s">
        <v>404</v>
      </c>
      <c r="B10" s="150">
        <v>3724</v>
      </c>
      <c r="C10" s="151">
        <f>(B10/$B$7)*100</f>
        <v>52.16416865107158</v>
      </c>
      <c r="D10" s="152"/>
      <c r="E10" s="152" t="s">
        <v>405</v>
      </c>
      <c r="F10" s="150">
        <v>25</v>
      </c>
      <c r="G10" s="153">
        <f t="shared" si="0"/>
        <v>0.3501891021151422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147</v>
      </c>
      <c r="G11" s="153">
        <f t="shared" si="0"/>
        <v>2.059111920437036</v>
      </c>
    </row>
    <row r="12" spans="1:7" ht="12.75">
      <c r="A12" s="149" t="s">
        <v>407</v>
      </c>
      <c r="B12" s="150">
        <v>551</v>
      </c>
      <c r="C12" s="151">
        <f aca="true" t="shared" si="1" ref="C12:C24">B12*100/B$7</f>
        <v>7.718167810617733</v>
      </c>
      <c r="D12" s="152"/>
      <c r="E12" s="152" t="s">
        <v>408</v>
      </c>
      <c r="F12" s="150">
        <v>5</v>
      </c>
      <c r="G12" s="153">
        <f t="shared" si="0"/>
        <v>0.07003782042302843</v>
      </c>
    </row>
    <row r="13" spans="1:7" ht="12.75">
      <c r="A13" s="149" t="s">
        <v>409</v>
      </c>
      <c r="B13" s="150">
        <v>618</v>
      </c>
      <c r="C13" s="151">
        <f t="shared" si="1"/>
        <v>8.656674604286314</v>
      </c>
      <c r="D13" s="152"/>
      <c r="E13" s="152" t="s">
        <v>410</v>
      </c>
      <c r="F13" s="150">
        <v>57</v>
      </c>
      <c r="G13" s="153">
        <f t="shared" si="0"/>
        <v>0.7984311528225242</v>
      </c>
    </row>
    <row r="14" spans="1:7" ht="12.75">
      <c r="A14" s="149" t="s">
        <v>411</v>
      </c>
      <c r="B14" s="150">
        <v>584</v>
      </c>
      <c r="C14" s="151">
        <f t="shared" si="1"/>
        <v>8.180417425409722</v>
      </c>
      <c r="D14" s="152"/>
      <c r="E14" s="152" t="s">
        <v>412</v>
      </c>
      <c r="F14" s="150">
        <v>6905</v>
      </c>
      <c r="G14" s="153">
        <f t="shared" si="0"/>
        <v>96.72223000420227</v>
      </c>
    </row>
    <row r="15" spans="1:7" ht="12.75">
      <c r="A15" s="149" t="s">
        <v>413</v>
      </c>
      <c r="B15" s="150">
        <v>515</v>
      </c>
      <c r="C15" s="151">
        <f t="shared" si="1"/>
        <v>7.213895503571929</v>
      </c>
      <c r="D15" s="152"/>
      <c r="E15" s="152" t="s">
        <v>414</v>
      </c>
      <c r="F15" s="150">
        <v>5554</v>
      </c>
      <c r="G15" s="153">
        <f t="shared" si="0"/>
        <v>77.79801092589999</v>
      </c>
    </row>
    <row r="16" spans="1:7" ht="12.75">
      <c r="A16" s="149" t="s">
        <v>415</v>
      </c>
      <c r="B16" s="150">
        <v>429</v>
      </c>
      <c r="C16" s="151">
        <f t="shared" si="1"/>
        <v>6.00924499229584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1035</v>
      </c>
      <c r="C17" s="151">
        <f t="shared" si="1"/>
        <v>14.497828827566886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1221</v>
      </c>
      <c r="C18" s="151">
        <f t="shared" si="1"/>
        <v>17.103235747303543</v>
      </c>
      <c r="D18" s="152"/>
      <c r="E18" s="143" t="s">
        <v>419</v>
      </c>
      <c r="F18" s="141">
        <v>7139</v>
      </c>
      <c r="G18" s="148">
        <v>100</v>
      </c>
    </row>
    <row r="19" spans="1:7" ht="12.75">
      <c r="A19" s="149" t="s">
        <v>420</v>
      </c>
      <c r="B19" s="150">
        <v>1004</v>
      </c>
      <c r="C19" s="151">
        <f t="shared" si="1"/>
        <v>14.06359434094411</v>
      </c>
      <c r="D19" s="152"/>
      <c r="E19" s="152" t="s">
        <v>421</v>
      </c>
      <c r="F19" s="150">
        <v>7116</v>
      </c>
      <c r="G19" s="153">
        <f aca="true" t="shared" si="2" ref="G19:G30">F19*100/F$18</f>
        <v>99.67782602605406</v>
      </c>
    </row>
    <row r="20" spans="1:7" ht="12.75">
      <c r="A20" s="149" t="s">
        <v>422</v>
      </c>
      <c r="B20" s="150">
        <v>301</v>
      </c>
      <c r="C20" s="151">
        <f t="shared" si="1"/>
        <v>4.216276789466312</v>
      </c>
      <c r="D20" s="152"/>
      <c r="E20" s="152" t="s">
        <v>423</v>
      </c>
      <c r="F20" s="150">
        <v>2464</v>
      </c>
      <c r="G20" s="153">
        <f t="shared" si="2"/>
        <v>34.514637904468415</v>
      </c>
    </row>
    <row r="21" spans="1:7" ht="12.75">
      <c r="A21" s="149" t="s">
        <v>424</v>
      </c>
      <c r="B21" s="150">
        <v>193</v>
      </c>
      <c r="C21" s="151">
        <f t="shared" si="1"/>
        <v>2.7034598683288977</v>
      </c>
      <c r="D21" s="152"/>
      <c r="E21" s="152" t="s">
        <v>425</v>
      </c>
      <c r="F21" s="150">
        <v>1417</v>
      </c>
      <c r="G21" s="153">
        <f t="shared" si="2"/>
        <v>19.84871830788626</v>
      </c>
    </row>
    <row r="22" spans="1:7" ht="12.75">
      <c r="A22" s="149" t="s">
        <v>426</v>
      </c>
      <c r="B22" s="150">
        <v>388</v>
      </c>
      <c r="C22" s="151">
        <f t="shared" si="1"/>
        <v>5.434934864827007</v>
      </c>
      <c r="D22" s="152"/>
      <c r="E22" s="152" t="s">
        <v>427</v>
      </c>
      <c r="F22" s="150">
        <v>2499</v>
      </c>
      <c r="G22" s="153">
        <f t="shared" si="2"/>
        <v>35.00490264742961</v>
      </c>
    </row>
    <row r="23" spans="1:7" ht="12.75">
      <c r="A23" s="149" t="s">
        <v>428</v>
      </c>
      <c r="B23" s="150">
        <v>250</v>
      </c>
      <c r="C23" s="151">
        <f t="shared" si="1"/>
        <v>3.5018910211514216</v>
      </c>
      <c r="D23" s="152"/>
      <c r="E23" s="152" t="s">
        <v>429</v>
      </c>
      <c r="F23" s="150">
        <v>1828</v>
      </c>
      <c r="G23" s="153">
        <f t="shared" si="2"/>
        <v>25.605827146659195</v>
      </c>
    </row>
    <row r="24" spans="1:7" ht="12.75">
      <c r="A24" s="149" t="s">
        <v>430</v>
      </c>
      <c r="B24" s="150">
        <v>50</v>
      </c>
      <c r="C24" s="151">
        <f t="shared" si="1"/>
        <v>0.7003782042302844</v>
      </c>
      <c r="D24" s="152"/>
      <c r="E24" s="152" t="s">
        <v>431</v>
      </c>
      <c r="F24" s="150">
        <v>441</v>
      </c>
      <c r="G24" s="153">
        <f t="shared" si="2"/>
        <v>6.177335761311108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201</v>
      </c>
      <c r="G25" s="153">
        <f t="shared" si="2"/>
        <v>2.815520381005743</v>
      </c>
    </row>
    <row r="26" spans="1:7" ht="12.75">
      <c r="A26" s="149" t="s">
        <v>433</v>
      </c>
      <c r="B26" s="145">
        <v>33.6</v>
      </c>
      <c r="C26" s="155" t="s">
        <v>261</v>
      </c>
      <c r="D26" s="152"/>
      <c r="E26" s="156" t="s">
        <v>434</v>
      </c>
      <c r="F26" s="157">
        <v>295</v>
      </c>
      <c r="G26" s="153">
        <f t="shared" si="2"/>
        <v>4.132231404958677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156</v>
      </c>
      <c r="G27" s="153">
        <f t="shared" si="2"/>
        <v>2.185179997198487</v>
      </c>
    </row>
    <row r="28" spans="1:7" ht="12.75">
      <c r="A28" s="149" t="s">
        <v>262</v>
      </c>
      <c r="B28" s="150">
        <v>5061</v>
      </c>
      <c r="C28" s="151">
        <f aca="true" t="shared" si="3" ref="C28:C35">B28*100/B$7</f>
        <v>70.89228183218938</v>
      </c>
      <c r="D28" s="152"/>
      <c r="E28" s="152" t="s">
        <v>436</v>
      </c>
      <c r="F28" s="150">
        <v>23</v>
      </c>
      <c r="G28" s="153">
        <f t="shared" si="2"/>
        <v>0.3221739739459308</v>
      </c>
    </row>
    <row r="29" spans="1:7" ht="12.75">
      <c r="A29" s="149" t="s">
        <v>0</v>
      </c>
      <c r="B29" s="150">
        <v>2395</v>
      </c>
      <c r="C29" s="151">
        <f t="shared" si="3"/>
        <v>33.54811598263062</v>
      </c>
      <c r="D29" s="152"/>
      <c r="E29" s="152" t="s">
        <v>1</v>
      </c>
      <c r="F29" s="150">
        <v>10</v>
      </c>
      <c r="G29" s="153">
        <f t="shared" si="2"/>
        <v>0.14007564084605686</v>
      </c>
    </row>
    <row r="30" spans="1:7" ht="12.75">
      <c r="A30" s="149" t="s">
        <v>2</v>
      </c>
      <c r="B30" s="150">
        <v>2666</v>
      </c>
      <c r="C30" s="151">
        <f t="shared" si="3"/>
        <v>37.34416584955876</v>
      </c>
      <c r="D30" s="152"/>
      <c r="E30" s="152" t="s">
        <v>3</v>
      </c>
      <c r="F30" s="150">
        <v>13</v>
      </c>
      <c r="G30" s="153">
        <f t="shared" si="2"/>
        <v>0.18209833309987394</v>
      </c>
    </row>
    <row r="31" spans="1:7" ht="12.75">
      <c r="A31" s="149" t="s">
        <v>4</v>
      </c>
      <c r="B31" s="150">
        <v>4779</v>
      </c>
      <c r="C31" s="151">
        <f t="shared" si="3"/>
        <v>66.94214876033058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785</v>
      </c>
      <c r="C32" s="151">
        <f t="shared" si="3"/>
        <v>10.995937806415464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688</v>
      </c>
      <c r="C33" s="151">
        <f t="shared" si="3"/>
        <v>9.637204090208712</v>
      </c>
      <c r="D33" s="152"/>
      <c r="E33" s="143" t="s">
        <v>8</v>
      </c>
      <c r="F33" s="141">
        <v>2464</v>
      </c>
      <c r="G33" s="148">
        <v>100</v>
      </c>
    </row>
    <row r="34" spans="1:7" ht="12.75">
      <c r="A34" s="149" t="s">
        <v>0</v>
      </c>
      <c r="B34" s="150">
        <v>267</v>
      </c>
      <c r="C34" s="151">
        <f t="shared" si="3"/>
        <v>3.7400196105897185</v>
      </c>
      <c r="D34" s="152"/>
      <c r="E34" s="152" t="s">
        <v>9</v>
      </c>
      <c r="F34" s="150">
        <v>1886</v>
      </c>
      <c r="G34" s="153">
        <f aca="true" t="shared" si="4" ref="G34:G42">F34*100/F$33</f>
        <v>76.54220779220779</v>
      </c>
    </row>
    <row r="35" spans="1:7" ht="12.75">
      <c r="A35" s="149" t="s">
        <v>2</v>
      </c>
      <c r="B35" s="150">
        <v>421</v>
      </c>
      <c r="C35" s="151">
        <f t="shared" si="3"/>
        <v>5.8971844796189945</v>
      </c>
      <c r="D35" s="152"/>
      <c r="E35" s="152" t="s">
        <v>10</v>
      </c>
      <c r="F35" s="150">
        <v>971</v>
      </c>
      <c r="G35" s="153">
        <f t="shared" si="4"/>
        <v>39.407467532467535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1417</v>
      </c>
      <c r="G36" s="153">
        <f t="shared" si="4"/>
        <v>57.508116883116884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710</v>
      </c>
      <c r="G37" s="153">
        <f t="shared" si="4"/>
        <v>28.814935064935064</v>
      </c>
    </row>
    <row r="38" spans="1:7" ht="12.75">
      <c r="A38" s="162" t="s">
        <v>13</v>
      </c>
      <c r="B38" s="150">
        <v>6949</v>
      </c>
      <c r="C38" s="151">
        <f aca="true" t="shared" si="5" ref="C38:C56">B38*100/B$7</f>
        <v>97.33856282392492</v>
      </c>
      <c r="D38" s="152"/>
      <c r="E38" s="152" t="s">
        <v>14</v>
      </c>
      <c r="F38" s="150">
        <v>343</v>
      </c>
      <c r="G38" s="153">
        <f t="shared" si="4"/>
        <v>13.920454545454545</v>
      </c>
    </row>
    <row r="39" spans="1:7" ht="12.75">
      <c r="A39" s="149" t="s">
        <v>15</v>
      </c>
      <c r="B39" s="150">
        <v>5656</v>
      </c>
      <c r="C39" s="151">
        <f t="shared" si="5"/>
        <v>79.22678246252977</v>
      </c>
      <c r="D39" s="152"/>
      <c r="E39" s="152" t="s">
        <v>10</v>
      </c>
      <c r="F39" s="150">
        <v>193</v>
      </c>
      <c r="G39" s="153">
        <f t="shared" si="4"/>
        <v>7.832792207792208</v>
      </c>
    </row>
    <row r="40" spans="1:7" ht="12.75">
      <c r="A40" s="149" t="s">
        <v>16</v>
      </c>
      <c r="B40" s="150">
        <v>1146</v>
      </c>
      <c r="C40" s="151">
        <f t="shared" si="5"/>
        <v>16.05266844095812</v>
      </c>
      <c r="D40" s="152"/>
      <c r="E40" s="152" t="s">
        <v>17</v>
      </c>
      <c r="F40" s="150">
        <v>578</v>
      </c>
      <c r="G40" s="153">
        <f t="shared" si="4"/>
        <v>23.457792207792206</v>
      </c>
    </row>
    <row r="41" spans="1:7" ht="12.75">
      <c r="A41" s="149" t="s">
        <v>18</v>
      </c>
      <c r="B41" s="150">
        <v>30</v>
      </c>
      <c r="C41" s="151">
        <f t="shared" si="5"/>
        <v>0.4202269225381706</v>
      </c>
      <c r="D41" s="152"/>
      <c r="E41" s="152" t="s">
        <v>19</v>
      </c>
      <c r="F41" s="150">
        <v>485</v>
      </c>
      <c r="G41" s="153">
        <f t="shared" si="4"/>
        <v>19.683441558441558</v>
      </c>
    </row>
    <row r="42" spans="1:7" ht="12.75">
      <c r="A42" s="149" t="s">
        <v>20</v>
      </c>
      <c r="B42" s="150">
        <v>47</v>
      </c>
      <c r="C42" s="151">
        <f t="shared" si="5"/>
        <v>0.6583555119764672</v>
      </c>
      <c r="D42" s="152"/>
      <c r="E42" s="152" t="s">
        <v>21</v>
      </c>
      <c r="F42" s="150">
        <v>185</v>
      </c>
      <c r="G42" s="153">
        <f t="shared" si="4"/>
        <v>7.508116883116883</v>
      </c>
    </row>
    <row r="43" spans="1:7" ht="12.75">
      <c r="A43" s="149" t="s">
        <v>22</v>
      </c>
      <c r="B43" s="150">
        <v>7</v>
      </c>
      <c r="C43" s="151">
        <f t="shared" si="5"/>
        <v>0.09805294859223981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</v>
      </c>
      <c r="C44" s="151">
        <f t="shared" si="5"/>
        <v>0.08404538450763412</v>
      </c>
      <c r="D44" s="152"/>
      <c r="E44" s="152" t="s">
        <v>24</v>
      </c>
      <c r="F44" s="159">
        <v>1073</v>
      </c>
      <c r="G44" s="163">
        <f>F44*100/F33</f>
        <v>43.547077922077925</v>
      </c>
    </row>
    <row r="45" spans="1:7" ht="12.75">
      <c r="A45" s="149" t="s">
        <v>25</v>
      </c>
      <c r="B45" s="150">
        <v>16</v>
      </c>
      <c r="C45" s="151">
        <f t="shared" si="5"/>
        <v>0.224121025353691</v>
      </c>
      <c r="D45" s="152"/>
      <c r="E45" s="152" t="s">
        <v>26</v>
      </c>
      <c r="F45" s="159">
        <v>538</v>
      </c>
      <c r="G45" s="163">
        <f>F45*100/F33</f>
        <v>21.834415584415584</v>
      </c>
    </row>
    <row r="46" spans="1:7" ht="12.75">
      <c r="A46" s="149" t="s">
        <v>27</v>
      </c>
      <c r="B46" s="150">
        <v>3</v>
      </c>
      <c r="C46" s="151">
        <f t="shared" si="5"/>
        <v>0.04202269225381706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0.05603025633842275</v>
      </c>
      <c r="D47" s="152"/>
      <c r="E47" s="152" t="s">
        <v>29</v>
      </c>
      <c r="F47" s="164">
        <v>2.89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0.028015128169211374</v>
      </c>
      <c r="D48" s="152"/>
      <c r="E48" s="152" t="s">
        <v>31</v>
      </c>
      <c r="F48" s="145">
        <v>3.31</v>
      </c>
      <c r="G48" s="165" t="s">
        <v>261</v>
      </c>
    </row>
    <row r="49" spans="1:7" ht="14.25">
      <c r="A49" s="149" t="s">
        <v>32</v>
      </c>
      <c r="B49" s="150">
        <v>9</v>
      </c>
      <c r="C49" s="151">
        <f t="shared" si="5"/>
        <v>0.12606807676145118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0.028015128169211374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2</v>
      </c>
      <c r="C51" s="151">
        <f t="shared" si="5"/>
        <v>0.028015128169211374</v>
      </c>
      <c r="D51" s="152"/>
      <c r="E51" s="143" t="s">
        <v>36</v>
      </c>
      <c r="F51" s="141">
        <v>2680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2464</v>
      </c>
      <c r="G52" s="153">
        <f>F52*100/F$51</f>
        <v>91.94029850746269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216</v>
      </c>
      <c r="G53" s="153">
        <f>F53*100/F$51</f>
        <v>8.059701492537313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15</v>
      </c>
      <c r="G54" s="153">
        <f>F54*100/F$51</f>
        <v>0.5597014925373134</v>
      </c>
    </row>
    <row r="55" spans="1:7" ht="12.75">
      <c r="A55" s="149" t="s">
        <v>43</v>
      </c>
      <c r="B55" s="150">
        <v>68</v>
      </c>
      <c r="C55" s="151">
        <f t="shared" si="5"/>
        <v>0.9525143577531867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190</v>
      </c>
      <c r="C56" s="151">
        <f t="shared" si="5"/>
        <v>2.6614371760750806</v>
      </c>
      <c r="D56" s="152"/>
      <c r="E56" s="152" t="s">
        <v>45</v>
      </c>
      <c r="F56" s="166">
        <v>3.7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5820</v>
      </c>
      <c r="C60" s="167">
        <f>B60*100/B7</f>
        <v>81.52402297240509</v>
      </c>
      <c r="D60" s="152"/>
      <c r="E60" s="143" t="s">
        <v>51</v>
      </c>
      <c r="F60" s="141">
        <v>2464</v>
      </c>
      <c r="G60" s="148">
        <v>100</v>
      </c>
    </row>
    <row r="61" spans="1:7" ht="12.75">
      <c r="A61" s="149" t="s">
        <v>52</v>
      </c>
      <c r="B61" s="159">
        <v>1244</v>
      </c>
      <c r="C61" s="167">
        <f>B61*100/B7</f>
        <v>17.425409721249476</v>
      </c>
      <c r="D61" s="152"/>
      <c r="E61" s="152" t="s">
        <v>53</v>
      </c>
      <c r="F61" s="150">
        <v>1952</v>
      </c>
      <c r="G61" s="153">
        <f>F61*100/F$60</f>
        <v>79.22077922077922</v>
      </c>
    </row>
    <row r="62" spans="1:7" ht="12.75">
      <c r="A62" s="149" t="s">
        <v>54</v>
      </c>
      <c r="B62" s="159">
        <v>80</v>
      </c>
      <c r="C62" s="167">
        <f>B62*100/B7</f>
        <v>1.120605126768455</v>
      </c>
      <c r="D62" s="152"/>
      <c r="E62" s="152" t="s">
        <v>55</v>
      </c>
      <c r="F62" s="150">
        <v>512</v>
      </c>
      <c r="G62" s="153">
        <f>F62*100/F$60</f>
        <v>20.77922077922078</v>
      </c>
    </row>
    <row r="63" spans="1:7" ht="12.75">
      <c r="A63" s="149" t="s">
        <v>56</v>
      </c>
      <c r="B63" s="159">
        <v>67</v>
      </c>
      <c r="C63" s="167">
        <f>B63*100/B7</f>
        <v>0.938506793668581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4</v>
      </c>
      <c r="C64" s="167">
        <f>B64*100/B7</f>
        <v>0.05603025633842275</v>
      </c>
      <c r="D64" s="152"/>
      <c r="E64" s="152" t="s">
        <v>58</v>
      </c>
      <c r="F64" s="145">
        <v>2.99</v>
      </c>
      <c r="G64" s="165" t="s">
        <v>261</v>
      </c>
    </row>
    <row r="65" spans="1:7" ht="13.5" thickBot="1">
      <c r="A65" s="170" t="s">
        <v>59</v>
      </c>
      <c r="B65" s="171">
        <v>125</v>
      </c>
      <c r="C65" s="172">
        <f>B65*100/B7</f>
        <v>1.7509455105757108</v>
      </c>
      <c r="D65" s="173"/>
      <c r="E65" s="173" t="s">
        <v>60</v>
      </c>
      <c r="F65" s="174">
        <v>2.48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7139</v>
      </c>
      <c r="G9" s="33">
        <f>(F9/$F$9)*100</f>
        <v>100</v>
      </c>
    </row>
    <row r="10" spans="1:7" ht="12.75">
      <c r="A10" s="29" t="s">
        <v>269</v>
      </c>
      <c r="B10" s="93">
        <v>2004</v>
      </c>
      <c r="C10" s="33">
        <f aca="true" t="shared" si="0" ref="C10:C15">(B10/$B$10)*100</f>
        <v>100</v>
      </c>
      <c r="E10" s="34" t="s">
        <v>270</v>
      </c>
      <c r="F10" s="97">
        <v>6840</v>
      </c>
      <c r="G10" s="84">
        <f aca="true" t="shared" si="1" ref="G10:G16">(F10/$F$9)*100</f>
        <v>95.8117383387029</v>
      </c>
    </row>
    <row r="11" spans="1:8" ht="12.75">
      <c r="A11" s="36" t="s">
        <v>271</v>
      </c>
      <c r="B11" s="98">
        <v>128</v>
      </c>
      <c r="C11" s="35">
        <f t="shared" si="0"/>
        <v>6.387225548902195</v>
      </c>
      <c r="E11" s="34" t="s">
        <v>272</v>
      </c>
      <c r="F11" s="97">
        <v>6784</v>
      </c>
      <c r="G11" s="84">
        <f t="shared" si="1"/>
        <v>95.02731474996499</v>
      </c>
      <c r="H11" s="15" t="s">
        <v>250</v>
      </c>
    </row>
    <row r="12" spans="1:8" ht="12.75">
      <c r="A12" s="36" t="s">
        <v>273</v>
      </c>
      <c r="B12" s="98">
        <v>177</v>
      </c>
      <c r="C12" s="35">
        <f t="shared" si="0"/>
        <v>8.832335329341317</v>
      </c>
      <c r="E12" s="34" t="s">
        <v>274</v>
      </c>
      <c r="F12" s="97">
        <v>4728</v>
      </c>
      <c r="G12" s="84">
        <f t="shared" si="1"/>
        <v>66.2277629920157</v>
      </c>
      <c r="H12" s="15" t="s">
        <v>250</v>
      </c>
    </row>
    <row r="13" spans="1:7" ht="12.75">
      <c r="A13" s="36" t="s">
        <v>275</v>
      </c>
      <c r="B13" s="98">
        <v>943</v>
      </c>
      <c r="C13" s="35">
        <f t="shared" si="0"/>
        <v>47.05588822355289</v>
      </c>
      <c r="E13" s="34" t="s">
        <v>276</v>
      </c>
      <c r="F13" s="97">
        <v>2056</v>
      </c>
      <c r="G13" s="84">
        <f t="shared" si="1"/>
        <v>28.799551757949292</v>
      </c>
    </row>
    <row r="14" spans="1:7" ht="12.75">
      <c r="A14" s="36" t="s">
        <v>277</v>
      </c>
      <c r="B14" s="98">
        <v>385</v>
      </c>
      <c r="C14" s="35">
        <f t="shared" si="0"/>
        <v>19.211576846307384</v>
      </c>
      <c r="E14" s="34" t="s">
        <v>166</v>
      </c>
      <c r="F14" s="97">
        <v>56</v>
      </c>
      <c r="G14" s="84">
        <f t="shared" si="1"/>
        <v>0.7844235887379185</v>
      </c>
    </row>
    <row r="15" spans="1:7" ht="12.75">
      <c r="A15" s="36" t="s">
        <v>324</v>
      </c>
      <c r="B15" s="97">
        <v>371</v>
      </c>
      <c r="C15" s="35">
        <f t="shared" si="0"/>
        <v>18.512974051896208</v>
      </c>
      <c r="E15" s="34" t="s">
        <v>278</v>
      </c>
      <c r="F15" s="97">
        <v>299</v>
      </c>
      <c r="G15" s="84">
        <f t="shared" si="1"/>
        <v>4.1882616612971</v>
      </c>
    </row>
    <row r="16" spans="1:7" ht="12.75">
      <c r="A16" s="36"/>
      <c r="B16" s="93" t="s">
        <v>250</v>
      </c>
      <c r="C16" s="10"/>
      <c r="E16" s="34" t="s">
        <v>279</v>
      </c>
      <c r="F16" s="98">
        <v>118</v>
      </c>
      <c r="G16" s="84">
        <f t="shared" si="1"/>
        <v>1.6528925619834711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63</v>
      </c>
      <c r="G17" s="84">
        <f>(F17/$F$9)*100</f>
        <v>0.8824765373301582</v>
      </c>
    </row>
    <row r="18" spans="1:7" ht="12.75">
      <c r="A18" s="29" t="s">
        <v>282</v>
      </c>
      <c r="B18" s="93">
        <v>4430</v>
      </c>
      <c r="C18" s="33">
        <f>(B18/$B$18)*100</f>
        <v>100</v>
      </c>
      <c r="E18" s="34" t="s">
        <v>283</v>
      </c>
      <c r="F18" s="97">
        <v>236</v>
      </c>
      <c r="G18" s="84">
        <f>(F18/$F$9)*100</f>
        <v>3.3057851239669422</v>
      </c>
    </row>
    <row r="19" spans="1:7" ht="12.75">
      <c r="A19" s="36" t="s">
        <v>284</v>
      </c>
      <c r="B19" s="97">
        <v>162</v>
      </c>
      <c r="C19" s="84">
        <f aca="true" t="shared" si="2" ref="C19:C25">(B19/$B$18)*100</f>
        <v>3.6568848758465013</v>
      </c>
      <c r="E19" s="34"/>
      <c r="F19" s="97" t="s">
        <v>250</v>
      </c>
      <c r="G19" s="84"/>
    </row>
    <row r="20" spans="1:7" ht="12.75">
      <c r="A20" s="36" t="s">
        <v>285</v>
      </c>
      <c r="B20" s="97">
        <v>560</v>
      </c>
      <c r="C20" s="84">
        <f t="shared" si="2"/>
        <v>12.641083521444695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1933</v>
      </c>
      <c r="C21" s="84">
        <f t="shared" si="2"/>
        <v>43.63431151241535</v>
      </c>
      <c r="E21" s="38" t="s">
        <v>167</v>
      </c>
      <c r="F21" s="80">
        <v>299</v>
      </c>
      <c r="G21" s="33">
        <f>(F21/$F$21)*100</f>
        <v>100</v>
      </c>
    </row>
    <row r="22" spans="1:7" ht="12.75">
      <c r="A22" s="36" t="s">
        <v>302</v>
      </c>
      <c r="B22" s="97">
        <v>705</v>
      </c>
      <c r="C22" s="84">
        <f t="shared" si="2"/>
        <v>15.914221218961625</v>
      </c>
      <c r="E22" s="34" t="s">
        <v>303</v>
      </c>
      <c r="F22" s="97">
        <v>43</v>
      </c>
      <c r="G22" s="84">
        <f aca="true" t="shared" si="3" ref="G22:G27">(F22/$F$21)*100</f>
        <v>14.381270903010032</v>
      </c>
    </row>
    <row r="23" spans="1:7" ht="12.75">
      <c r="A23" s="36" t="s">
        <v>304</v>
      </c>
      <c r="B23" s="97">
        <v>236</v>
      </c>
      <c r="C23" s="84">
        <f t="shared" si="2"/>
        <v>5.327313769751693</v>
      </c>
      <c r="E23" s="34" t="s">
        <v>305</v>
      </c>
      <c r="F23" s="97">
        <v>189</v>
      </c>
      <c r="G23" s="84">
        <f t="shared" si="3"/>
        <v>63.21070234113713</v>
      </c>
    </row>
    <row r="24" spans="1:7" ht="12.75">
      <c r="A24" s="36" t="s">
        <v>306</v>
      </c>
      <c r="B24" s="97">
        <v>673</v>
      </c>
      <c r="C24" s="84">
        <f t="shared" si="2"/>
        <v>15.191873589164787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161</v>
      </c>
      <c r="C25" s="84">
        <f t="shared" si="2"/>
        <v>3.6343115124153504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57</v>
      </c>
      <c r="G26" s="84">
        <f t="shared" si="3"/>
        <v>19.063545150501675</v>
      </c>
    </row>
    <row r="27" spans="1:7" ht="12.75">
      <c r="A27" s="36" t="s">
        <v>311</v>
      </c>
      <c r="B27" s="108">
        <v>83.7</v>
      </c>
      <c r="C27" s="37" t="s">
        <v>261</v>
      </c>
      <c r="E27" s="34" t="s">
        <v>312</v>
      </c>
      <c r="F27" s="97">
        <v>10</v>
      </c>
      <c r="G27" s="84">
        <f t="shared" si="3"/>
        <v>3.3444816053511706</v>
      </c>
    </row>
    <row r="28" spans="1:7" ht="12.75">
      <c r="A28" s="36" t="s">
        <v>313</v>
      </c>
      <c r="B28" s="108">
        <v>18.8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6567</v>
      </c>
      <c r="G30" s="33">
        <f>(F30/$F$30)*100</f>
        <v>100</v>
      </c>
      <c r="J30" s="39"/>
    </row>
    <row r="31" spans="1:10" ht="12.75">
      <c r="A31" s="95" t="s">
        <v>296</v>
      </c>
      <c r="B31" s="93">
        <v>5347</v>
      </c>
      <c r="C31" s="33">
        <f>(B31/$B$31)*100</f>
        <v>100</v>
      </c>
      <c r="E31" s="34" t="s">
        <v>317</v>
      </c>
      <c r="F31" s="97">
        <v>6100</v>
      </c>
      <c r="G31" s="101">
        <f>(F31/$F$30)*100</f>
        <v>92.88868585350998</v>
      </c>
      <c r="J31" s="39"/>
    </row>
    <row r="32" spans="1:10" ht="12.75">
      <c r="A32" s="36" t="s">
        <v>318</v>
      </c>
      <c r="B32" s="97">
        <v>1362</v>
      </c>
      <c r="C32" s="10">
        <f>(B32/$B$31)*100</f>
        <v>25.472227417243314</v>
      </c>
      <c r="E32" s="34" t="s">
        <v>319</v>
      </c>
      <c r="F32" s="97">
        <v>467</v>
      </c>
      <c r="G32" s="101">
        <f aca="true" t="shared" si="4" ref="G32:G39">(F32/$F$30)*100</f>
        <v>7.1113141464900265</v>
      </c>
      <c r="J32" s="39"/>
    </row>
    <row r="33" spans="1:10" ht="12.75">
      <c r="A33" s="36" t="s">
        <v>320</v>
      </c>
      <c r="B33" s="97">
        <v>3172</v>
      </c>
      <c r="C33" s="10">
        <f aca="true" t="shared" si="5" ref="C33:C38">(B33/$B$31)*100</f>
        <v>59.322984851318495</v>
      </c>
      <c r="E33" s="34" t="s">
        <v>321</v>
      </c>
      <c r="F33" s="97">
        <v>141</v>
      </c>
      <c r="G33" s="101">
        <f t="shared" si="4"/>
        <v>2.147099132023755</v>
      </c>
      <c r="J33" s="39"/>
    </row>
    <row r="34" spans="1:7" ht="12.75">
      <c r="A34" s="36" t="s">
        <v>322</v>
      </c>
      <c r="B34" s="97">
        <v>192</v>
      </c>
      <c r="C34" s="10">
        <f t="shared" si="5"/>
        <v>3.590798578642229</v>
      </c>
      <c r="E34" s="34" t="s">
        <v>323</v>
      </c>
      <c r="F34" s="97">
        <v>154</v>
      </c>
      <c r="G34" s="101">
        <f t="shared" si="4"/>
        <v>2.3450586264656614</v>
      </c>
    </row>
    <row r="35" spans="1:7" ht="12.75">
      <c r="A35" s="36" t="s">
        <v>325</v>
      </c>
      <c r="B35" s="97">
        <v>307</v>
      </c>
      <c r="C35" s="10">
        <f t="shared" si="5"/>
        <v>5.7415373106414815</v>
      </c>
      <c r="E35" s="34" t="s">
        <v>321</v>
      </c>
      <c r="F35" s="97">
        <v>44</v>
      </c>
      <c r="G35" s="101">
        <f t="shared" si="4"/>
        <v>0.6700167504187605</v>
      </c>
    </row>
    <row r="36" spans="1:7" ht="12.75">
      <c r="A36" s="36" t="s">
        <v>297</v>
      </c>
      <c r="B36" s="97">
        <v>232</v>
      </c>
      <c r="C36" s="10">
        <f t="shared" si="5"/>
        <v>4.338881615859361</v>
      </c>
      <c r="E36" s="34" t="s">
        <v>327</v>
      </c>
      <c r="F36" s="97">
        <v>255</v>
      </c>
      <c r="G36" s="101">
        <f t="shared" si="4"/>
        <v>3.883051621745089</v>
      </c>
    </row>
    <row r="37" spans="1:7" ht="12.75">
      <c r="A37" s="36" t="s">
        <v>326</v>
      </c>
      <c r="B37" s="97">
        <v>314</v>
      </c>
      <c r="C37" s="10">
        <f t="shared" si="5"/>
        <v>5.8724518421544785</v>
      </c>
      <c r="E37" s="34" t="s">
        <v>321</v>
      </c>
      <c r="F37" s="97">
        <v>54</v>
      </c>
      <c r="G37" s="101">
        <f t="shared" si="4"/>
        <v>0.8222932846048424</v>
      </c>
    </row>
    <row r="38" spans="1:7" ht="12.75">
      <c r="A38" s="36" t="s">
        <v>297</v>
      </c>
      <c r="B38" s="97">
        <v>165</v>
      </c>
      <c r="C38" s="10">
        <f t="shared" si="5"/>
        <v>3.085842528520666</v>
      </c>
      <c r="E38" s="34" t="s">
        <v>259</v>
      </c>
      <c r="F38" s="97">
        <v>58</v>
      </c>
      <c r="G38" s="101">
        <f t="shared" si="4"/>
        <v>0.8832038982792753</v>
      </c>
    </row>
    <row r="39" spans="1:7" ht="12.75">
      <c r="A39" s="36"/>
      <c r="B39" s="97" t="s">
        <v>250</v>
      </c>
      <c r="C39" s="10"/>
      <c r="E39" s="34" t="s">
        <v>321</v>
      </c>
      <c r="F39" s="97">
        <v>43</v>
      </c>
      <c r="G39" s="101">
        <f t="shared" si="4"/>
        <v>0.6547890970001522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182</v>
      </c>
      <c r="C42" s="33">
        <f>(B42/$B$42)*100</f>
        <v>100</v>
      </c>
      <c r="E42" s="31" t="s">
        <v>268</v>
      </c>
      <c r="F42" s="80">
        <v>7139</v>
      </c>
      <c r="G42" s="99">
        <f>(F42/$F$42)*100</f>
        <v>100</v>
      </c>
      <c r="I42" s="39"/>
    </row>
    <row r="43" spans="1:7" ht="12.75">
      <c r="A43" s="36" t="s">
        <v>301</v>
      </c>
      <c r="B43" s="98">
        <v>49</v>
      </c>
      <c r="C43" s="102">
        <f>(B43/$B$42)*100</f>
        <v>26.923076923076923</v>
      </c>
      <c r="E43" s="60" t="s">
        <v>168</v>
      </c>
      <c r="F43" s="106">
        <v>8435</v>
      </c>
      <c r="G43" s="107">
        <f aca="true" t="shared" si="6" ref="G43:G71">(F43/$F$42)*100</f>
        <v>118.15380305364897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5030</v>
      </c>
      <c r="C46" s="33">
        <f>(B46/$B$46)*100</f>
        <v>100</v>
      </c>
      <c r="E46" s="1" t="s">
        <v>332</v>
      </c>
      <c r="F46" s="97">
        <v>33</v>
      </c>
      <c r="G46" s="101">
        <f t="shared" si="6"/>
        <v>0.46224961479198773</v>
      </c>
    </row>
    <row r="47" spans="1:7" ht="12.75">
      <c r="A47" s="36" t="s">
        <v>333</v>
      </c>
      <c r="B47" s="97">
        <v>669</v>
      </c>
      <c r="C47" s="10">
        <f>(B47/$B$46)*100</f>
        <v>13.300198807157058</v>
      </c>
      <c r="E47" s="1" t="s">
        <v>334</v>
      </c>
      <c r="F47" s="97">
        <v>82</v>
      </c>
      <c r="G47" s="101">
        <f t="shared" si="6"/>
        <v>1.1486202549376663</v>
      </c>
    </row>
    <row r="48" spans="1:7" ht="12.75">
      <c r="A48" s="36"/>
      <c r="B48" s="93" t="s">
        <v>250</v>
      </c>
      <c r="C48" s="10"/>
      <c r="E48" s="1" t="s">
        <v>335</v>
      </c>
      <c r="F48" s="97">
        <v>706</v>
      </c>
      <c r="G48" s="101">
        <f t="shared" si="6"/>
        <v>9.889340243731615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129</v>
      </c>
      <c r="G49" s="101">
        <f t="shared" si="6"/>
        <v>1.8069757669141335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</v>
      </c>
      <c r="G50" s="101">
        <f t="shared" si="6"/>
        <v>0.19610589718447963</v>
      </c>
    </row>
    <row r="51" spans="1:7" ht="12.75">
      <c r="A51" s="5" t="s">
        <v>338</v>
      </c>
      <c r="B51" s="93">
        <v>1856</v>
      </c>
      <c r="C51" s="33">
        <f>(B51/$B$51)*100</f>
        <v>100</v>
      </c>
      <c r="E51" s="1" t="s">
        <v>339</v>
      </c>
      <c r="F51" s="97">
        <v>1812</v>
      </c>
      <c r="G51" s="101">
        <f t="shared" si="6"/>
        <v>25.381706121305502</v>
      </c>
    </row>
    <row r="52" spans="1:7" ht="12.75">
      <c r="A52" s="4" t="s">
        <v>340</v>
      </c>
      <c r="B52" s="98">
        <v>178</v>
      </c>
      <c r="C52" s="10">
        <f>(B52/$B$51)*100</f>
        <v>9.590517241379311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30</v>
      </c>
      <c r="G53" s="101">
        <f t="shared" si="6"/>
        <v>0.4202269225381706</v>
      </c>
    </row>
    <row r="54" spans="1:7" ht="14.25">
      <c r="A54" s="5" t="s">
        <v>343</v>
      </c>
      <c r="B54" s="93">
        <v>4014</v>
      </c>
      <c r="C54" s="33">
        <f>(B54/$B$54)*100</f>
        <v>100</v>
      </c>
      <c r="E54" s="1" t="s">
        <v>201</v>
      </c>
      <c r="F54" s="97">
        <v>1902</v>
      </c>
      <c r="G54" s="101">
        <f t="shared" si="6"/>
        <v>26.642386888920015</v>
      </c>
    </row>
    <row r="55" spans="1:7" ht="12.75">
      <c r="A55" s="4" t="s">
        <v>340</v>
      </c>
      <c r="B55" s="98">
        <v>713</v>
      </c>
      <c r="C55" s="10">
        <f>(B55/$B$54)*100</f>
        <v>17.76283009466866</v>
      </c>
      <c r="E55" s="1" t="s">
        <v>344</v>
      </c>
      <c r="F55" s="97">
        <v>1014</v>
      </c>
      <c r="G55" s="101">
        <f t="shared" si="6"/>
        <v>14.203669981790167</v>
      </c>
    </row>
    <row r="56" spans="1:7" ht="12.75">
      <c r="A56" s="4" t="s">
        <v>345</v>
      </c>
      <c r="B56" s="119">
        <v>63</v>
      </c>
      <c r="C56" s="37" t="s">
        <v>261</v>
      </c>
      <c r="E56" s="1" t="s">
        <v>346</v>
      </c>
      <c r="F56" s="97">
        <v>49</v>
      </c>
      <c r="G56" s="101">
        <f t="shared" si="6"/>
        <v>0.6863706401456787</v>
      </c>
    </row>
    <row r="57" spans="1:7" ht="12.75">
      <c r="A57" s="4" t="s">
        <v>347</v>
      </c>
      <c r="B57" s="98">
        <v>3301</v>
      </c>
      <c r="C57" s="10">
        <f>(B57/$B$54)*100</f>
        <v>82.23716990533134</v>
      </c>
      <c r="E57" s="1" t="s">
        <v>348</v>
      </c>
      <c r="F57" s="97">
        <v>31</v>
      </c>
      <c r="G57" s="101">
        <f t="shared" si="6"/>
        <v>0.4342344866227763</v>
      </c>
    </row>
    <row r="58" spans="1:7" ht="12.75">
      <c r="A58" s="4" t="s">
        <v>345</v>
      </c>
      <c r="B58" s="119">
        <v>83.4</v>
      </c>
      <c r="C58" s="37" t="s">
        <v>261</v>
      </c>
      <c r="E58" s="1" t="s">
        <v>349</v>
      </c>
      <c r="F58" s="97">
        <v>417</v>
      </c>
      <c r="G58" s="101">
        <f t="shared" si="6"/>
        <v>5.841154223280571</v>
      </c>
    </row>
    <row r="59" spans="1:7" ht="12.75">
      <c r="A59" s="4"/>
      <c r="B59" s="93" t="s">
        <v>250</v>
      </c>
      <c r="C59" s="10"/>
      <c r="E59" s="1" t="s">
        <v>350</v>
      </c>
      <c r="F59" s="97">
        <v>4</v>
      </c>
      <c r="G59" s="101">
        <f t="shared" si="6"/>
        <v>0.05603025633842274</v>
      </c>
    </row>
    <row r="60" spans="1:7" ht="12.75">
      <c r="A60" s="5" t="s">
        <v>351</v>
      </c>
      <c r="B60" s="93">
        <v>697</v>
      </c>
      <c r="C60" s="33">
        <f>(B60/$B$60)*100</f>
        <v>100</v>
      </c>
      <c r="E60" s="1" t="s">
        <v>352</v>
      </c>
      <c r="F60" s="97">
        <v>8</v>
      </c>
      <c r="G60" s="101">
        <f t="shared" si="6"/>
        <v>0.11206051267684548</v>
      </c>
    </row>
    <row r="61" spans="1:7" ht="12.75">
      <c r="A61" s="4" t="s">
        <v>340</v>
      </c>
      <c r="B61" s="97">
        <v>304</v>
      </c>
      <c r="C61" s="10">
        <f>(B61/$B$60)*100</f>
        <v>43.6154949784792</v>
      </c>
      <c r="E61" s="1" t="s">
        <v>353</v>
      </c>
      <c r="F61" s="97">
        <v>95</v>
      </c>
      <c r="G61" s="101">
        <f t="shared" si="6"/>
        <v>1.3307185880375403</v>
      </c>
    </row>
    <row r="62" spans="1:7" ht="12.75">
      <c r="A62" s="4"/>
      <c r="B62" s="93" t="s">
        <v>250</v>
      </c>
      <c r="C62" s="10"/>
      <c r="E62" s="1" t="s">
        <v>354</v>
      </c>
      <c r="F62" s="97">
        <v>139</v>
      </c>
      <c r="G62" s="101">
        <f t="shared" si="6"/>
        <v>1.9470514077601906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43</v>
      </c>
      <c r="G63" s="101">
        <f t="shared" si="6"/>
        <v>0.6023252556380446</v>
      </c>
    </row>
    <row r="64" spans="1:7" ht="12.75">
      <c r="A64" s="29" t="s">
        <v>357</v>
      </c>
      <c r="B64" s="93">
        <v>6567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0.12606807676145118</v>
      </c>
    </row>
    <row r="65" spans="1:7" ht="12.75">
      <c r="A65" s="4" t="s">
        <v>256</v>
      </c>
      <c r="B65" s="97">
        <v>4454</v>
      </c>
      <c r="C65" s="10">
        <f>(B65/$B$64)*100</f>
        <v>67.8239683264809</v>
      </c>
      <c r="E65" s="1" t="s">
        <v>359</v>
      </c>
      <c r="F65" s="97">
        <v>88</v>
      </c>
      <c r="G65" s="101">
        <f t="shared" si="6"/>
        <v>1.2326656394453006</v>
      </c>
    </row>
    <row r="66" spans="1:7" ht="12.75">
      <c r="A66" s="4" t="s">
        <v>257</v>
      </c>
      <c r="B66" s="97">
        <v>2039</v>
      </c>
      <c r="C66" s="10">
        <f aca="true" t="shared" si="7" ref="C66:C71">(B66/$B$64)*100</f>
        <v>31.049185320542104</v>
      </c>
      <c r="E66" s="1" t="s">
        <v>360</v>
      </c>
      <c r="F66" s="97">
        <v>9</v>
      </c>
      <c r="G66" s="101">
        <f t="shared" si="6"/>
        <v>0.12606807676145118</v>
      </c>
    </row>
    <row r="67" spans="1:7" ht="12.75">
      <c r="A67" s="4" t="s">
        <v>361</v>
      </c>
      <c r="B67" s="97">
        <v>1011</v>
      </c>
      <c r="C67" s="10">
        <f t="shared" si="7"/>
        <v>15.395157606212884</v>
      </c>
      <c r="E67" s="1" t="s">
        <v>362</v>
      </c>
      <c r="F67" s="97">
        <v>6</v>
      </c>
      <c r="G67" s="101">
        <f t="shared" si="6"/>
        <v>0.08404538450763413</v>
      </c>
    </row>
    <row r="68" spans="1:7" ht="12.75">
      <c r="A68" s="4" t="s">
        <v>363</v>
      </c>
      <c r="B68" s="97">
        <v>1028</v>
      </c>
      <c r="C68" s="10">
        <f t="shared" si="7"/>
        <v>15.65402771432922</v>
      </c>
      <c r="E68" s="1" t="s">
        <v>364</v>
      </c>
      <c r="F68" s="97">
        <v>250</v>
      </c>
      <c r="G68" s="101">
        <f t="shared" si="6"/>
        <v>3.5018910211514216</v>
      </c>
    </row>
    <row r="69" spans="1:7" ht="12.75">
      <c r="A69" s="4" t="s">
        <v>365</v>
      </c>
      <c r="B69" s="97">
        <v>557</v>
      </c>
      <c r="C69" s="10">
        <f t="shared" si="7"/>
        <v>8.481802954164763</v>
      </c>
      <c r="E69" s="1" t="s">
        <v>366</v>
      </c>
      <c r="F69" s="97">
        <v>57</v>
      </c>
      <c r="G69" s="101">
        <f t="shared" si="6"/>
        <v>0.7984311528225242</v>
      </c>
    </row>
    <row r="70" spans="1:7" ht="12.75">
      <c r="A70" s="4" t="s">
        <v>367</v>
      </c>
      <c r="B70" s="97">
        <v>471</v>
      </c>
      <c r="C70" s="10">
        <f t="shared" si="7"/>
        <v>7.172224760164458</v>
      </c>
      <c r="E70" s="1" t="s">
        <v>368</v>
      </c>
      <c r="F70" s="97">
        <v>28</v>
      </c>
      <c r="G70" s="101">
        <f t="shared" si="6"/>
        <v>0.39221179436895925</v>
      </c>
    </row>
    <row r="71" spans="1:7" ht="12.75">
      <c r="A71" s="7" t="s">
        <v>258</v>
      </c>
      <c r="B71" s="103">
        <v>74</v>
      </c>
      <c r="C71" s="40">
        <f t="shared" si="7"/>
        <v>1.1268463529770063</v>
      </c>
      <c r="D71" s="41"/>
      <c r="E71" s="9" t="s">
        <v>369</v>
      </c>
      <c r="F71" s="103">
        <v>1480</v>
      </c>
      <c r="G71" s="104">
        <f t="shared" si="6"/>
        <v>20.731194845216415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5277</v>
      </c>
      <c r="C9" s="81">
        <f>(B9/$B$9)*100</f>
        <v>100</v>
      </c>
      <c r="D9" s="65"/>
      <c r="E9" s="79" t="s">
        <v>381</v>
      </c>
      <c r="F9" s="80">
        <v>2451</v>
      </c>
      <c r="G9" s="81">
        <f>(F9/$F$9)*100</f>
        <v>100</v>
      </c>
    </row>
    <row r="10" spans="1:7" ht="12.75">
      <c r="A10" s="82" t="s">
        <v>382</v>
      </c>
      <c r="B10" s="97">
        <v>3800</v>
      </c>
      <c r="C10" s="105">
        <f>(B10/$B$9)*100</f>
        <v>72.01061209020277</v>
      </c>
      <c r="D10" s="65"/>
      <c r="E10" s="78" t="s">
        <v>383</v>
      </c>
      <c r="F10" s="97">
        <v>76</v>
      </c>
      <c r="G10" s="105">
        <f aca="true" t="shared" si="0" ref="G10:G19">(F10/$F$9)*100</f>
        <v>3.10077519379845</v>
      </c>
    </row>
    <row r="11" spans="1:7" ht="12.75">
      <c r="A11" s="82" t="s">
        <v>384</v>
      </c>
      <c r="B11" s="97">
        <v>3800</v>
      </c>
      <c r="C11" s="105">
        <f aca="true" t="shared" si="1" ref="C11:C16">(B11/$B$9)*100</f>
        <v>72.01061209020277</v>
      </c>
      <c r="D11" s="65"/>
      <c r="E11" s="78" t="s">
        <v>385</v>
      </c>
      <c r="F11" s="97">
        <v>132</v>
      </c>
      <c r="G11" s="105">
        <f t="shared" si="0"/>
        <v>5.385556915544676</v>
      </c>
    </row>
    <row r="12" spans="1:7" ht="12.75">
      <c r="A12" s="82" t="s">
        <v>386</v>
      </c>
      <c r="B12" s="97">
        <v>3627</v>
      </c>
      <c r="C12" s="105">
        <f>(B12/$B$9)*100</f>
        <v>68.7322342239909</v>
      </c>
      <c r="D12" s="65"/>
      <c r="E12" s="78" t="s">
        <v>387</v>
      </c>
      <c r="F12" s="97">
        <v>235</v>
      </c>
      <c r="G12" s="105">
        <f t="shared" si="0"/>
        <v>9.587923296613628</v>
      </c>
    </row>
    <row r="13" spans="1:7" ht="12.75">
      <c r="A13" s="82" t="s">
        <v>388</v>
      </c>
      <c r="B13" s="97">
        <v>173</v>
      </c>
      <c r="C13" s="105">
        <f>(B13/$B$9)*100</f>
        <v>3.278377866211863</v>
      </c>
      <c r="D13" s="65"/>
      <c r="E13" s="78" t="s">
        <v>389</v>
      </c>
      <c r="F13" s="97">
        <v>323</v>
      </c>
      <c r="G13" s="105">
        <f t="shared" si="0"/>
        <v>13.178294573643413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411</v>
      </c>
      <c r="G14" s="105">
        <f t="shared" si="0"/>
        <v>16.768665850673194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519</v>
      </c>
      <c r="G15" s="105">
        <f t="shared" si="0"/>
        <v>21.1750305997552</v>
      </c>
    </row>
    <row r="16" spans="1:7" ht="12.75">
      <c r="A16" s="82" t="s">
        <v>67</v>
      </c>
      <c r="B16" s="97">
        <v>1477</v>
      </c>
      <c r="C16" s="105">
        <f t="shared" si="1"/>
        <v>27.98938790979723</v>
      </c>
      <c r="D16" s="65"/>
      <c r="E16" s="78" t="s">
        <v>68</v>
      </c>
      <c r="F16" s="97">
        <v>467</v>
      </c>
      <c r="G16" s="105">
        <f t="shared" si="0"/>
        <v>19.053447572419422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239</v>
      </c>
      <c r="G17" s="105">
        <f t="shared" si="0"/>
        <v>9.751121991024071</v>
      </c>
    </row>
    <row r="18" spans="1:7" ht="12.75">
      <c r="A18" s="77" t="s">
        <v>70</v>
      </c>
      <c r="B18" s="80">
        <v>2792</v>
      </c>
      <c r="C18" s="81">
        <f>(B18/$B$18)*100</f>
        <v>100</v>
      </c>
      <c r="D18" s="65"/>
      <c r="E18" s="78" t="s">
        <v>170</v>
      </c>
      <c r="F18" s="97">
        <v>25</v>
      </c>
      <c r="G18" s="105">
        <f t="shared" si="0"/>
        <v>1.0199918400652794</v>
      </c>
    </row>
    <row r="19" spans="1:9" ht="12.75">
      <c r="A19" s="82" t="s">
        <v>382</v>
      </c>
      <c r="B19" s="97">
        <v>1797</v>
      </c>
      <c r="C19" s="105">
        <f>(B19/$B$18)*100</f>
        <v>64.36246418338108</v>
      </c>
      <c r="D19" s="65"/>
      <c r="E19" s="78" t="s">
        <v>169</v>
      </c>
      <c r="F19" s="98">
        <v>24</v>
      </c>
      <c r="G19" s="105">
        <f t="shared" si="0"/>
        <v>0.9791921664626682</v>
      </c>
      <c r="I19" s="117"/>
    </row>
    <row r="20" spans="1:7" ht="12.75">
      <c r="A20" s="82" t="s">
        <v>384</v>
      </c>
      <c r="B20" s="97">
        <v>1797</v>
      </c>
      <c r="C20" s="105">
        <f>(B20/$B$18)*100</f>
        <v>64.36246418338108</v>
      </c>
      <c r="D20" s="65"/>
      <c r="E20" s="78" t="s">
        <v>71</v>
      </c>
      <c r="F20" s="97">
        <v>53219</v>
      </c>
      <c r="G20" s="112" t="s">
        <v>261</v>
      </c>
    </row>
    <row r="21" spans="1:7" ht="12.75">
      <c r="A21" s="82" t="s">
        <v>386</v>
      </c>
      <c r="B21" s="97">
        <v>1719</v>
      </c>
      <c r="C21" s="105">
        <f>(B21/$B$18)*100</f>
        <v>61.568767908309454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2145</v>
      </c>
      <c r="G22" s="105">
        <f>(F22/$F$9)*100</f>
        <v>87.51529987760098</v>
      </c>
    </row>
    <row r="23" spans="1:7" ht="12.75">
      <c r="A23" s="77" t="s">
        <v>73</v>
      </c>
      <c r="B23" s="80">
        <v>639</v>
      </c>
      <c r="C23" s="81">
        <f>(B23/$B$23)*100</f>
        <v>100</v>
      </c>
      <c r="D23" s="65"/>
      <c r="E23" s="78" t="s">
        <v>74</v>
      </c>
      <c r="F23" s="97">
        <v>57857</v>
      </c>
      <c r="G23" s="112" t="s">
        <v>261</v>
      </c>
    </row>
    <row r="24" spans="1:7" ht="12.75">
      <c r="A24" s="82" t="s">
        <v>75</v>
      </c>
      <c r="B24" s="97">
        <v>427</v>
      </c>
      <c r="C24" s="105">
        <f>(B24/$B$23)*100</f>
        <v>66.82316118935837</v>
      </c>
      <c r="D24" s="65"/>
      <c r="E24" s="78" t="s">
        <v>76</v>
      </c>
      <c r="F24" s="97">
        <v>592</v>
      </c>
      <c r="G24" s="105">
        <f>(F24/$F$9)*100</f>
        <v>24.153406772745818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10305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101</v>
      </c>
      <c r="G26" s="105">
        <f>(F26/$F$9)*100</f>
        <v>4.1207670338637294</v>
      </c>
    </row>
    <row r="27" spans="1:7" ht="12.75">
      <c r="A27" s="77" t="s">
        <v>85</v>
      </c>
      <c r="B27" s="80">
        <v>3539</v>
      </c>
      <c r="C27" s="81">
        <f>(B27/$B$27)*100</f>
        <v>100</v>
      </c>
      <c r="D27" s="65"/>
      <c r="E27" s="78" t="s">
        <v>78</v>
      </c>
      <c r="F27" s="98">
        <v>5935</v>
      </c>
      <c r="G27" s="112" t="s">
        <v>261</v>
      </c>
    </row>
    <row r="28" spans="1:7" ht="12.75">
      <c r="A28" s="82" t="s">
        <v>86</v>
      </c>
      <c r="B28" s="97">
        <v>2852</v>
      </c>
      <c r="C28" s="105">
        <f aca="true" t="shared" si="2" ref="C28:C33">(B28/$B$27)*100</f>
        <v>80.58773664877083</v>
      </c>
      <c r="D28" s="65"/>
      <c r="E28" s="78" t="s">
        <v>79</v>
      </c>
      <c r="F28" s="97">
        <v>25</v>
      </c>
      <c r="G28" s="105">
        <f>(F28/$F$9)*100</f>
        <v>1.0199918400652794</v>
      </c>
    </row>
    <row r="29" spans="1:7" ht="12.75">
      <c r="A29" s="82" t="s">
        <v>87</v>
      </c>
      <c r="B29" s="97">
        <v>486</v>
      </c>
      <c r="C29" s="105">
        <f t="shared" si="2"/>
        <v>13.732692851087878</v>
      </c>
      <c r="D29" s="65"/>
      <c r="E29" s="78" t="s">
        <v>80</v>
      </c>
      <c r="F29" s="97">
        <v>2536</v>
      </c>
      <c r="G29" s="112" t="s">
        <v>261</v>
      </c>
    </row>
    <row r="30" spans="1:7" ht="12.75">
      <c r="A30" s="82" t="s">
        <v>88</v>
      </c>
      <c r="B30" s="97">
        <v>81</v>
      </c>
      <c r="C30" s="105">
        <f t="shared" si="2"/>
        <v>2.2887821418479795</v>
      </c>
      <c r="D30" s="65"/>
      <c r="E30" s="78" t="s">
        <v>81</v>
      </c>
      <c r="F30" s="97">
        <v>336</v>
      </c>
      <c r="G30" s="105">
        <f>(F30/$F$9)*100</f>
        <v>13.708690330477355</v>
      </c>
    </row>
    <row r="31" spans="1:7" ht="12.75">
      <c r="A31" s="82" t="s">
        <v>115</v>
      </c>
      <c r="B31" s="97">
        <v>38</v>
      </c>
      <c r="C31" s="105">
        <f t="shared" si="2"/>
        <v>1.0737496467928793</v>
      </c>
      <c r="D31" s="65"/>
      <c r="E31" s="78" t="s">
        <v>82</v>
      </c>
      <c r="F31" s="97">
        <v>10613</v>
      </c>
      <c r="G31" s="112" t="s">
        <v>261</v>
      </c>
    </row>
    <row r="32" spans="1:7" ht="12.75">
      <c r="A32" s="82" t="s">
        <v>89</v>
      </c>
      <c r="B32" s="97">
        <v>18</v>
      </c>
      <c r="C32" s="105">
        <f t="shared" si="2"/>
        <v>0.5086182537439954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64</v>
      </c>
      <c r="C33" s="105">
        <f t="shared" si="2"/>
        <v>1.8084204577564285</v>
      </c>
      <c r="D33" s="65"/>
      <c r="E33" s="79" t="s">
        <v>84</v>
      </c>
      <c r="F33" s="80">
        <v>1881</v>
      </c>
      <c r="G33" s="81">
        <f>(F33/$F$33)*100</f>
        <v>100</v>
      </c>
    </row>
    <row r="34" spans="1:7" ht="12.75">
      <c r="A34" s="82" t="s">
        <v>91</v>
      </c>
      <c r="B34" s="120">
        <v>29.3</v>
      </c>
      <c r="C34" s="112" t="s">
        <v>261</v>
      </c>
      <c r="D34" s="65"/>
      <c r="E34" s="78" t="s">
        <v>383</v>
      </c>
      <c r="F34" s="97">
        <v>44</v>
      </c>
      <c r="G34" s="105">
        <f aca="true" t="shared" si="3" ref="G34:G43">(F34/$F$33)*100</f>
        <v>2.3391812865497075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24</v>
      </c>
      <c r="G35" s="105">
        <f t="shared" si="3"/>
        <v>1.2759170653907497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126</v>
      </c>
      <c r="G36" s="105">
        <f t="shared" si="3"/>
        <v>6.698564593301436</v>
      </c>
    </row>
    <row r="37" spans="1:7" ht="12.75">
      <c r="A37" s="77" t="s">
        <v>94</v>
      </c>
      <c r="B37" s="80">
        <v>3627</v>
      </c>
      <c r="C37" s="81">
        <f>(B37/$B$37)*100</f>
        <v>100</v>
      </c>
      <c r="D37" s="65"/>
      <c r="E37" s="78" t="s">
        <v>389</v>
      </c>
      <c r="F37" s="97">
        <v>209</v>
      </c>
      <c r="G37" s="105">
        <f t="shared" si="3"/>
        <v>11.11111111111111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298</v>
      </c>
      <c r="G38" s="105">
        <f t="shared" si="3"/>
        <v>15.842636895268475</v>
      </c>
    </row>
    <row r="39" spans="1:7" ht="12.75">
      <c r="A39" s="82" t="s">
        <v>97</v>
      </c>
      <c r="B39" s="98">
        <v>955</v>
      </c>
      <c r="C39" s="105">
        <f>(B39/$B$37)*100</f>
        <v>26.33030052384891</v>
      </c>
      <c r="D39" s="65"/>
      <c r="E39" s="78" t="s">
        <v>393</v>
      </c>
      <c r="F39" s="97">
        <v>487</v>
      </c>
      <c r="G39" s="105">
        <f t="shared" si="3"/>
        <v>25.890483785220624</v>
      </c>
    </row>
    <row r="40" spans="1:7" ht="12.75">
      <c r="A40" s="82" t="s">
        <v>98</v>
      </c>
      <c r="B40" s="98">
        <v>460</v>
      </c>
      <c r="C40" s="105">
        <f>(B40/$B$37)*100</f>
        <v>12.682657843948167</v>
      </c>
      <c r="D40" s="65"/>
      <c r="E40" s="78" t="s">
        <v>68</v>
      </c>
      <c r="F40" s="97">
        <v>444</v>
      </c>
      <c r="G40" s="105">
        <f t="shared" si="3"/>
        <v>23.604465709728867</v>
      </c>
    </row>
    <row r="41" spans="1:7" ht="12.75">
      <c r="A41" s="82" t="s">
        <v>100</v>
      </c>
      <c r="B41" s="98">
        <v>1065</v>
      </c>
      <c r="C41" s="105">
        <f>(B41/$B$37)*100</f>
        <v>29.3631100082713</v>
      </c>
      <c r="D41" s="65"/>
      <c r="E41" s="78" t="s">
        <v>69</v>
      </c>
      <c r="F41" s="97">
        <v>207</v>
      </c>
      <c r="G41" s="105">
        <f t="shared" si="3"/>
        <v>11.004784688995215</v>
      </c>
    </row>
    <row r="42" spans="1:7" ht="12.75">
      <c r="A42" s="82" t="s">
        <v>260</v>
      </c>
      <c r="B42" s="98">
        <v>8</v>
      </c>
      <c r="C42" s="105">
        <f>(B42/$B$37)*100</f>
        <v>0.22056796250344637</v>
      </c>
      <c r="D42" s="65"/>
      <c r="E42" s="78" t="s">
        <v>170</v>
      </c>
      <c r="F42" s="97">
        <v>18</v>
      </c>
      <c r="G42" s="105">
        <f t="shared" si="3"/>
        <v>0.9569377990430622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24</v>
      </c>
      <c r="G43" s="105">
        <f t="shared" si="3"/>
        <v>1.2759170653907497</v>
      </c>
    </row>
    <row r="44" spans="1:7" ht="12.75">
      <c r="A44" s="82" t="s">
        <v>291</v>
      </c>
      <c r="B44" s="98">
        <v>468</v>
      </c>
      <c r="C44" s="105">
        <f>(B44/$B$37)*100</f>
        <v>12.903225806451612</v>
      </c>
      <c r="D44" s="65"/>
      <c r="E44" s="78" t="s">
        <v>93</v>
      </c>
      <c r="F44" s="97">
        <v>63097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671</v>
      </c>
      <c r="C46" s="105">
        <f>(B46/$B$37)*100</f>
        <v>18.500137854976565</v>
      </c>
      <c r="D46" s="65"/>
      <c r="E46" s="78" t="s">
        <v>96</v>
      </c>
      <c r="F46" s="97">
        <v>20006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37231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29063</v>
      </c>
      <c r="G49" s="114" t="s">
        <v>261</v>
      </c>
    </row>
    <row r="50" spans="1:7" ht="13.5" thickTop="1">
      <c r="A50" s="82" t="s">
        <v>116</v>
      </c>
      <c r="B50" s="98">
        <v>266</v>
      </c>
      <c r="C50" s="105">
        <f t="shared" si="4"/>
        <v>7.333884753239592</v>
      </c>
      <c r="D50" s="65"/>
      <c r="E50" s="78"/>
      <c r="F50" s="86"/>
      <c r="G50" s="85"/>
    </row>
    <row r="51" spans="1:7" ht="12.75">
      <c r="A51" s="82" t="s">
        <v>117</v>
      </c>
      <c r="B51" s="98">
        <v>562</v>
      </c>
      <c r="C51" s="105">
        <f t="shared" si="4"/>
        <v>15.494899365867107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164</v>
      </c>
      <c r="C52" s="105">
        <f t="shared" si="4"/>
        <v>4.521643231320651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446</v>
      </c>
      <c r="C53" s="105">
        <f t="shared" si="4"/>
        <v>12.296663909567135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254</v>
      </c>
      <c r="C54" s="105">
        <f t="shared" si="4"/>
        <v>7.003032809484422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117</v>
      </c>
      <c r="C55" s="105">
        <f t="shared" si="4"/>
        <v>3.225806451612903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283</v>
      </c>
      <c r="C57" s="105">
        <f>(B57/$B$37)*100</f>
        <v>7.802591673559416</v>
      </c>
      <c r="D57" s="65"/>
      <c r="E57" s="79" t="s">
        <v>84</v>
      </c>
      <c r="F57" s="80">
        <v>59</v>
      </c>
      <c r="G57" s="105">
        <f>(F57/L57)*100</f>
        <v>3.1366294524189264</v>
      </c>
      <c r="H57" s="79" t="s">
        <v>84</v>
      </c>
      <c r="L57" s="15">
        <v>1881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51</v>
      </c>
      <c r="G58" s="105">
        <f>(F58/L58)*100</f>
        <v>5.161943319838056</v>
      </c>
      <c r="H58" s="78" t="s">
        <v>118</v>
      </c>
      <c r="L58" s="15">
        <v>988</v>
      </c>
    </row>
    <row r="59" spans="1:12" ht="12.75">
      <c r="A59" s="82" t="s">
        <v>112</v>
      </c>
      <c r="B59" s="98">
        <v>249</v>
      </c>
      <c r="C59" s="105">
        <f>(B59/$B$37)*100</f>
        <v>6.865177832919768</v>
      </c>
      <c r="D59" s="65"/>
      <c r="E59" s="78" t="s">
        <v>120</v>
      </c>
      <c r="F59" s="97">
        <v>26</v>
      </c>
      <c r="G59" s="105">
        <f>(F59/L59)*100</f>
        <v>5.977011494252873</v>
      </c>
      <c r="H59" s="78" t="s">
        <v>120</v>
      </c>
      <c r="L59" s="15">
        <v>435</v>
      </c>
    </row>
    <row r="60" spans="1:7" ht="12.75">
      <c r="A60" s="82" t="s">
        <v>113</v>
      </c>
      <c r="B60" s="98">
        <v>800</v>
      </c>
      <c r="C60" s="105">
        <f>(B60/$B$37)*100</f>
        <v>22.056796250344636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128</v>
      </c>
      <c r="C62" s="105">
        <f>(B62/$B$37)*100</f>
        <v>3.529087400055142</v>
      </c>
      <c r="D62" s="65"/>
      <c r="E62" s="79" t="s">
        <v>123</v>
      </c>
      <c r="F62" s="80">
        <v>36</v>
      </c>
      <c r="G62" s="105">
        <f>(F62/L62)*100</f>
        <v>14.634146341463413</v>
      </c>
      <c r="H62" s="79" t="s">
        <v>394</v>
      </c>
      <c r="L62" s="15">
        <v>246</v>
      </c>
    </row>
    <row r="63" spans="1:12" ht="12.75">
      <c r="A63" s="61" t="s">
        <v>293</v>
      </c>
      <c r="B63" s="98">
        <v>170</v>
      </c>
      <c r="C63" s="105">
        <f>(B63/$B$37)*100</f>
        <v>4.687069203198235</v>
      </c>
      <c r="D63" s="65"/>
      <c r="E63" s="78" t="s">
        <v>118</v>
      </c>
      <c r="F63" s="97">
        <v>36</v>
      </c>
      <c r="G63" s="105">
        <f>(F63/L63)*100</f>
        <v>20.930232558139537</v>
      </c>
      <c r="H63" s="78" t="s">
        <v>118</v>
      </c>
      <c r="L63" s="15">
        <v>172</v>
      </c>
    </row>
    <row r="64" spans="1:12" ht="12.75">
      <c r="A64" s="82" t="s">
        <v>114</v>
      </c>
      <c r="B64" s="98">
        <v>188</v>
      </c>
      <c r="C64" s="105">
        <f>(B64/$B$37)*100</f>
        <v>5.18334711883099</v>
      </c>
      <c r="D64" s="65"/>
      <c r="E64" s="78" t="s">
        <v>120</v>
      </c>
      <c r="F64" s="97">
        <v>26</v>
      </c>
      <c r="G64" s="105">
        <f>(F64/L64)*100</f>
        <v>49.056603773584904</v>
      </c>
      <c r="H64" s="78" t="s">
        <v>120</v>
      </c>
      <c r="L64" s="15">
        <v>53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209</v>
      </c>
      <c r="G66" s="105">
        <f aca="true" t="shared" si="5" ref="G66:G71">(F66/L66)*100</f>
        <v>2.949894142554693</v>
      </c>
      <c r="H66" s="79" t="s">
        <v>124</v>
      </c>
      <c r="L66" s="15">
        <v>7085</v>
      </c>
    </row>
    <row r="67" spans="1:12" ht="12.75">
      <c r="A67" s="82" t="s">
        <v>126</v>
      </c>
      <c r="B67" s="97">
        <v>2848</v>
      </c>
      <c r="C67" s="105">
        <f>(B67/$B$37)*100</f>
        <v>78.52219465122691</v>
      </c>
      <c r="D67" s="65"/>
      <c r="E67" s="78" t="s">
        <v>262</v>
      </c>
      <c r="F67" s="97">
        <v>126</v>
      </c>
      <c r="G67" s="105">
        <f t="shared" si="5"/>
        <v>2.5049701789264414</v>
      </c>
      <c r="H67" s="78" t="s">
        <v>262</v>
      </c>
      <c r="L67" s="15">
        <v>5030</v>
      </c>
    </row>
    <row r="68" spans="1:12" ht="12.75">
      <c r="A68" s="82" t="s">
        <v>128</v>
      </c>
      <c r="B68" s="97">
        <v>650</v>
      </c>
      <c r="C68" s="105">
        <f>(B68/$B$37)*100</f>
        <v>17.921146953405017</v>
      </c>
      <c r="D68" s="65"/>
      <c r="E68" s="78" t="s">
        <v>127</v>
      </c>
      <c r="F68" s="97">
        <v>12</v>
      </c>
      <c r="G68" s="105">
        <f t="shared" si="5"/>
        <v>1.721664275466284</v>
      </c>
      <c r="H68" s="78" t="s">
        <v>127</v>
      </c>
      <c r="L68" s="15">
        <v>697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83</v>
      </c>
      <c r="G69" s="105">
        <f t="shared" si="5"/>
        <v>4.038929440389294</v>
      </c>
      <c r="H69" s="78" t="s">
        <v>129</v>
      </c>
      <c r="L69" s="15">
        <v>2055</v>
      </c>
    </row>
    <row r="70" spans="1:12" ht="12.75">
      <c r="A70" s="82" t="s">
        <v>376</v>
      </c>
      <c r="B70" s="97">
        <v>112</v>
      </c>
      <c r="C70" s="105">
        <f>(B70/$B$37)*100</f>
        <v>3.087951475048249</v>
      </c>
      <c r="D70" s="65"/>
      <c r="E70" s="78" t="s">
        <v>130</v>
      </c>
      <c r="F70" s="97">
        <v>66</v>
      </c>
      <c r="G70" s="105">
        <f t="shared" si="5"/>
        <v>4.385382059800665</v>
      </c>
      <c r="H70" s="78" t="s">
        <v>130</v>
      </c>
      <c r="L70" s="15">
        <v>1505</v>
      </c>
    </row>
    <row r="71" spans="1:12" ht="13.5" thickBot="1">
      <c r="A71" s="90" t="s">
        <v>371</v>
      </c>
      <c r="B71" s="110">
        <v>17</v>
      </c>
      <c r="C71" s="111">
        <f>(B71/$B$37)*100</f>
        <v>0.46870692031982353</v>
      </c>
      <c r="D71" s="91"/>
      <c r="E71" s="92" t="s">
        <v>131</v>
      </c>
      <c r="F71" s="110">
        <v>52</v>
      </c>
      <c r="G71" s="118">
        <f t="shared" si="5"/>
        <v>7.1724137931034475</v>
      </c>
      <c r="H71" s="92" t="s">
        <v>131</v>
      </c>
      <c r="L71" s="15">
        <v>725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2680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2464</v>
      </c>
      <c r="G9" s="81">
        <f>(F9/$F$9)*100</f>
        <v>100</v>
      </c>
      <c r="I9" s="53"/>
    </row>
    <row r="10" spans="1:7" ht="12.75">
      <c r="A10" s="36" t="s">
        <v>137</v>
      </c>
      <c r="B10" s="97">
        <v>2116</v>
      </c>
      <c r="C10" s="105">
        <f aca="true" t="shared" si="0" ref="C10:C18">(B10/$B$8)*100</f>
        <v>78.95522388059702</v>
      </c>
      <c r="E10" s="32" t="s">
        <v>138</v>
      </c>
      <c r="F10" s="97">
        <v>2331</v>
      </c>
      <c r="G10" s="105">
        <f>(F10/$F$9)*100</f>
        <v>94.60227272727273</v>
      </c>
    </row>
    <row r="11" spans="1:7" ht="12.75">
      <c r="A11" s="36" t="s">
        <v>139</v>
      </c>
      <c r="B11" s="97">
        <v>101</v>
      </c>
      <c r="C11" s="105">
        <f t="shared" si="0"/>
        <v>3.7686567164179103</v>
      </c>
      <c r="E11" s="32" t="s">
        <v>140</v>
      </c>
      <c r="F11" s="97">
        <v>66</v>
      </c>
      <c r="G11" s="105">
        <f>(F11/$F$9)*100</f>
        <v>2.6785714285714284</v>
      </c>
    </row>
    <row r="12" spans="1:7" ht="12.75">
      <c r="A12" s="36" t="s">
        <v>141</v>
      </c>
      <c r="B12" s="97">
        <v>57</v>
      </c>
      <c r="C12" s="105">
        <f t="shared" si="0"/>
        <v>2.126865671641791</v>
      </c>
      <c r="E12" s="32" t="s">
        <v>142</v>
      </c>
      <c r="F12" s="97">
        <v>67</v>
      </c>
      <c r="G12" s="105">
        <f>(F12/$F$9)*100</f>
        <v>2.719155844155844</v>
      </c>
    </row>
    <row r="13" spans="1:7" ht="12.75">
      <c r="A13" s="36" t="s">
        <v>143</v>
      </c>
      <c r="B13" s="97">
        <v>87</v>
      </c>
      <c r="C13" s="105">
        <f t="shared" si="0"/>
        <v>3.2462686567164183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91</v>
      </c>
      <c r="C14" s="105">
        <f t="shared" si="0"/>
        <v>3.395522388059701</v>
      </c>
      <c r="E14" s="42" t="s">
        <v>145</v>
      </c>
      <c r="F14" s="80">
        <v>1881</v>
      </c>
      <c r="G14" s="81">
        <f>(F14/$F$14)*100</f>
        <v>100</v>
      </c>
    </row>
    <row r="15" spans="1:7" ht="12.75">
      <c r="A15" s="36" t="s">
        <v>146</v>
      </c>
      <c r="B15" s="97">
        <v>81</v>
      </c>
      <c r="C15" s="105">
        <f t="shared" si="0"/>
        <v>3.0223880597014925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147</v>
      </c>
      <c r="C16" s="105">
        <f t="shared" si="0"/>
        <v>5.485074626865671</v>
      </c>
      <c r="E16" s="1" t="s">
        <v>149</v>
      </c>
      <c r="F16" s="97">
        <v>29</v>
      </c>
      <c r="G16" s="105">
        <f>(F16/$F$14)*100</f>
        <v>1.541733120680489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1027</v>
      </c>
      <c r="G17" s="105">
        <f aca="true" t="shared" si="1" ref="G17:G23">(F17/$F$14)*100</f>
        <v>54.59861775651249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644</v>
      </c>
      <c r="G18" s="105">
        <f t="shared" si="1"/>
        <v>34.23710792131845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156</v>
      </c>
      <c r="G19" s="105">
        <f t="shared" si="1"/>
        <v>8.293460925039872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25</v>
      </c>
      <c r="G20" s="105">
        <f t="shared" si="1"/>
        <v>1.3290802764486975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0.5223880597014926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221</v>
      </c>
      <c r="C22" s="105">
        <f t="shared" si="2"/>
        <v>8.246268656716419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302</v>
      </c>
      <c r="C23" s="105">
        <f t="shared" si="2"/>
        <v>11.26865671641791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203</v>
      </c>
      <c r="C24" s="105">
        <f t="shared" si="2"/>
        <v>7.574626865671642</v>
      </c>
      <c r="E24" s="1" t="s">
        <v>163</v>
      </c>
      <c r="F24" s="97">
        <v>96300</v>
      </c>
      <c r="G24" s="112" t="s">
        <v>261</v>
      </c>
    </row>
    <row r="25" spans="1:7" ht="12.75">
      <c r="A25" s="36" t="s">
        <v>164</v>
      </c>
      <c r="B25" s="97">
        <v>421</v>
      </c>
      <c r="C25" s="105">
        <f t="shared" si="2"/>
        <v>15.708955223880597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302</v>
      </c>
      <c r="C26" s="105">
        <f t="shared" si="2"/>
        <v>11.26865671641791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632</v>
      </c>
      <c r="C27" s="105">
        <f t="shared" si="2"/>
        <v>23.582089552238806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585</v>
      </c>
      <c r="C28" s="105">
        <f t="shared" si="2"/>
        <v>21.828358208955223</v>
      </c>
      <c r="E28" s="32" t="s">
        <v>176</v>
      </c>
      <c r="F28" s="97">
        <v>1512</v>
      </c>
      <c r="G28" s="105">
        <f aca="true" t="shared" si="3" ref="G28:G35">(F28/$F$14)*100</f>
        <v>80.38277511961722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26</v>
      </c>
      <c r="G30" s="105">
        <f t="shared" si="3"/>
        <v>1.3822434875066454</v>
      </c>
    </row>
    <row r="31" spans="1:7" ht="12.75">
      <c r="A31" s="36" t="s">
        <v>180</v>
      </c>
      <c r="B31" s="97">
        <v>32</v>
      </c>
      <c r="C31" s="105">
        <f aca="true" t="shared" si="4" ref="C31:C39">(B31/$B$8)*100</f>
        <v>1.1940298507462688</v>
      </c>
      <c r="E31" s="32" t="s">
        <v>181</v>
      </c>
      <c r="F31" s="97">
        <v>85</v>
      </c>
      <c r="G31" s="105">
        <f t="shared" si="3"/>
        <v>4.518872939925571</v>
      </c>
    </row>
    <row r="32" spans="1:7" ht="12.75">
      <c r="A32" s="36" t="s">
        <v>182</v>
      </c>
      <c r="B32" s="97">
        <v>102</v>
      </c>
      <c r="C32" s="105">
        <f t="shared" si="4"/>
        <v>3.805970149253731</v>
      </c>
      <c r="E32" s="32" t="s">
        <v>183</v>
      </c>
      <c r="F32" s="97">
        <v>439</v>
      </c>
      <c r="G32" s="105">
        <f t="shared" si="3"/>
        <v>23.338649654439127</v>
      </c>
    </row>
    <row r="33" spans="1:7" ht="12.75">
      <c r="A33" s="36" t="s">
        <v>184</v>
      </c>
      <c r="B33" s="97">
        <v>208</v>
      </c>
      <c r="C33" s="105">
        <f t="shared" si="4"/>
        <v>7.761194029850746</v>
      </c>
      <c r="E33" s="32" t="s">
        <v>185</v>
      </c>
      <c r="F33" s="97">
        <v>655</v>
      </c>
      <c r="G33" s="105">
        <f t="shared" si="3"/>
        <v>34.82190324295588</v>
      </c>
    </row>
    <row r="34" spans="1:7" ht="12.75">
      <c r="A34" s="36" t="s">
        <v>186</v>
      </c>
      <c r="B34" s="97">
        <v>222</v>
      </c>
      <c r="C34" s="105">
        <f t="shared" si="4"/>
        <v>8.283582089552239</v>
      </c>
      <c r="E34" s="32" t="s">
        <v>187</v>
      </c>
      <c r="F34" s="97">
        <v>275</v>
      </c>
      <c r="G34" s="105">
        <f t="shared" si="3"/>
        <v>14.619883040935672</v>
      </c>
    </row>
    <row r="35" spans="1:7" ht="12.75">
      <c r="A35" s="36" t="s">
        <v>188</v>
      </c>
      <c r="B35" s="97">
        <v>653</v>
      </c>
      <c r="C35" s="105">
        <f t="shared" si="4"/>
        <v>24.365671641791046</v>
      </c>
      <c r="E35" s="32" t="s">
        <v>189</v>
      </c>
      <c r="F35" s="97">
        <v>32</v>
      </c>
      <c r="G35" s="105">
        <f t="shared" si="3"/>
        <v>1.701222753854333</v>
      </c>
    </row>
    <row r="36" spans="1:7" ht="12.75">
      <c r="A36" s="36" t="s">
        <v>190</v>
      </c>
      <c r="B36" s="97">
        <v>566</v>
      </c>
      <c r="C36" s="105">
        <f t="shared" si="4"/>
        <v>21.119402985074625</v>
      </c>
      <c r="E36" s="32" t="s">
        <v>191</v>
      </c>
      <c r="F36" s="97">
        <v>1175</v>
      </c>
      <c r="G36" s="112" t="s">
        <v>261</v>
      </c>
    </row>
    <row r="37" spans="1:7" ht="12.75">
      <c r="A37" s="36" t="s">
        <v>192</v>
      </c>
      <c r="B37" s="97">
        <v>332</v>
      </c>
      <c r="C37" s="105">
        <f t="shared" si="4"/>
        <v>12.388059701492537</v>
      </c>
      <c r="E37" s="32" t="s">
        <v>193</v>
      </c>
      <c r="F37" s="97">
        <v>369</v>
      </c>
      <c r="G37" s="105">
        <f>(F37/$F$14)*100</f>
        <v>19.617224880382775</v>
      </c>
    </row>
    <row r="38" spans="1:7" ht="12.75">
      <c r="A38" s="36" t="s">
        <v>194</v>
      </c>
      <c r="B38" s="97">
        <v>333</v>
      </c>
      <c r="C38" s="105">
        <f t="shared" si="4"/>
        <v>12.425373134328359</v>
      </c>
      <c r="E38" s="32" t="s">
        <v>191</v>
      </c>
      <c r="F38" s="97">
        <v>421</v>
      </c>
      <c r="G38" s="112" t="s">
        <v>261</v>
      </c>
    </row>
    <row r="39" spans="1:7" ht="12.75">
      <c r="A39" s="36" t="s">
        <v>195</v>
      </c>
      <c r="B39" s="97">
        <v>232</v>
      </c>
      <c r="C39" s="105">
        <f t="shared" si="4"/>
        <v>8.656716417910449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2464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499</v>
      </c>
      <c r="G43" s="105">
        <f aca="true" t="shared" si="5" ref="G43:G48">(F43/$F$14)*100</f>
        <v>26.528442317916003</v>
      </c>
    </row>
    <row r="44" spans="1:7" ht="12.75">
      <c r="A44" s="36" t="s">
        <v>209</v>
      </c>
      <c r="B44" s="98">
        <v>285</v>
      </c>
      <c r="C44" s="105">
        <f aca="true" t="shared" si="6" ref="C44:C49">(B44/$B$42)*100</f>
        <v>11.566558441558442</v>
      </c>
      <c r="E44" s="32" t="s">
        <v>210</v>
      </c>
      <c r="F44" s="97">
        <v>379</v>
      </c>
      <c r="G44" s="105">
        <f t="shared" si="5"/>
        <v>20.148856990962255</v>
      </c>
    </row>
    <row r="45" spans="1:7" ht="12.75">
      <c r="A45" s="36" t="s">
        <v>211</v>
      </c>
      <c r="B45" s="98">
        <v>547</v>
      </c>
      <c r="C45" s="105">
        <f t="shared" si="6"/>
        <v>22.199675324675326</v>
      </c>
      <c r="E45" s="32" t="s">
        <v>212</v>
      </c>
      <c r="F45" s="97">
        <v>282</v>
      </c>
      <c r="G45" s="105">
        <f t="shared" si="5"/>
        <v>14.992025518341306</v>
      </c>
    </row>
    <row r="46" spans="1:7" ht="12.75">
      <c r="A46" s="36" t="s">
        <v>213</v>
      </c>
      <c r="B46" s="98">
        <v>524</v>
      </c>
      <c r="C46" s="105">
        <f t="shared" si="6"/>
        <v>21.266233766233768</v>
      </c>
      <c r="E46" s="32" t="s">
        <v>214</v>
      </c>
      <c r="F46" s="97">
        <v>233</v>
      </c>
      <c r="G46" s="105">
        <f t="shared" si="5"/>
        <v>12.387028176501861</v>
      </c>
    </row>
    <row r="47" spans="1:7" ht="12.75">
      <c r="A47" s="36" t="s">
        <v>215</v>
      </c>
      <c r="B47" s="97">
        <v>504</v>
      </c>
      <c r="C47" s="105">
        <f t="shared" si="6"/>
        <v>20.454545454545457</v>
      </c>
      <c r="E47" s="32" t="s">
        <v>216</v>
      </c>
      <c r="F47" s="97">
        <v>175</v>
      </c>
      <c r="G47" s="105">
        <f t="shared" si="5"/>
        <v>9.303561935140882</v>
      </c>
    </row>
    <row r="48" spans="1:7" ht="12.75">
      <c r="A48" s="36" t="s">
        <v>217</v>
      </c>
      <c r="B48" s="97">
        <v>317</v>
      </c>
      <c r="C48" s="105">
        <f t="shared" si="6"/>
        <v>12.865259740259742</v>
      </c>
      <c r="E48" s="32" t="s">
        <v>218</v>
      </c>
      <c r="F48" s="97">
        <v>298</v>
      </c>
      <c r="G48" s="105">
        <f t="shared" si="5"/>
        <v>15.842636895268475</v>
      </c>
    </row>
    <row r="49" spans="1:7" ht="12.75">
      <c r="A49" s="36" t="s">
        <v>219</v>
      </c>
      <c r="B49" s="97">
        <v>287</v>
      </c>
      <c r="C49" s="105">
        <f t="shared" si="6"/>
        <v>11.647727272727272</v>
      </c>
      <c r="E49" s="32" t="s">
        <v>220</v>
      </c>
      <c r="F49" s="97">
        <v>15</v>
      </c>
      <c r="G49" s="105">
        <f>(F49/$F$14)*100</f>
        <v>0.7974481658692184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516</v>
      </c>
      <c r="G51" s="81">
        <f>(F51/F$51)*100</f>
        <v>100</v>
      </c>
    </row>
    <row r="52" spans="1:7" ht="12.75">
      <c r="A52" s="4" t="s">
        <v>223</v>
      </c>
      <c r="B52" s="97">
        <v>84</v>
      </c>
      <c r="C52" s="105">
        <f>(B52/$B$42)*100</f>
        <v>3.4090909090909087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747</v>
      </c>
      <c r="C53" s="105">
        <f>(B53/$B$42)*100</f>
        <v>30.31655844155844</v>
      </c>
      <c r="E53" s="32" t="s">
        <v>226</v>
      </c>
      <c r="F53" s="97">
        <v>55</v>
      </c>
      <c r="G53" s="105">
        <f>(F53/F$51)*100</f>
        <v>10.65891472868217</v>
      </c>
    </row>
    <row r="54" spans="1:7" ht="12.75">
      <c r="A54" s="4" t="s">
        <v>227</v>
      </c>
      <c r="B54" s="97">
        <v>1156</v>
      </c>
      <c r="C54" s="105">
        <f>(B54/$B$42)*100</f>
        <v>46.91558441558442</v>
      </c>
      <c r="E54" s="32" t="s">
        <v>228</v>
      </c>
      <c r="F54" s="97">
        <v>18</v>
      </c>
      <c r="G54" s="105">
        <f aca="true" t="shared" si="7" ref="G54:G60">(F54/F$51)*100</f>
        <v>3.488372093023256</v>
      </c>
    </row>
    <row r="55" spans="1:7" ht="12.75">
      <c r="A55" s="4" t="s">
        <v>229</v>
      </c>
      <c r="B55" s="97">
        <v>477</v>
      </c>
      <c r="C55" s="105">
        <f>(B55/$B$42)*100</f>
        <v>19.358766233766232</v>
      </c>
      <c r="E55" s="32" t="s">
        <v>230</v>
      </c>
      <c r="F55" s="97">
        <v>118</v>
      </c>
      <c r="G55" s="105">
        <f t="shared" si="7"/>
        <v>22.868217054263564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198</v>
      </c>
      <c r="G56" s="105">
        <f t="shared" si="7"/>
        <v>38.372093023255815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80</v>
      </c>
      <c r="G57" s="105">
        <f t="shared" si="7"/>
        <v>15.503875968992247</v>
      </c>
    </row>
    <row r="58" spans="1:7" ht="12.75">
      <c r="A58" s="36" t="s">
        <v>234</v>
      </c>
      <c r="B58" s="97">
        <v>1651</v>
      </c>
      <c r="C58" s="105">
        <f aca="true" t="shared" si="8" ref="C58:C66">(B58/$B$42)*100</f>
        <v>67.00487012987013</v>
      </c>
      <c r="E58" s="32" t="s">
        <v>235</v>
      </c>
      <c r="F58" s="97">
        <v>25</v>
      </c>
      <c r="G58" s="105">
        <f t="shared" si="7"/>
        <v>4.844961240310078</v>
      </c>
    </row>
    <row r="59" spans="1:7" ht="12.75">
      <c r="A59" s="36" t="s">
        <v>236</v>
      </c>
      <c r="B59" s="97">
        <v>14</v>
      </c>
      <c r="C59" s="105">
        <f t="shared" si="8"/>
        <v>0.5681818181818182</v>
      </c>
      <c r="E59" s="32" t="s">
        <v>237</v>
      </c>
      <c r="F59" s="98">
        <v>9</v>
      </c>
      <c r="G59" s="105">
        <f t="shared" si="7"/>
        <v>1.744186046511628</v>
      </c>
    </row>
    <row r="60" spans="1:7" ht="12.75">
      <c r="A60" s="36" t="s">
        <v>238</v>
      </c>
      <c r="B60" s="97">
        <v>333</v>
      </c>
      <c r="C60" s="105">
        <f t="shared" si="8"/>
        <v>13.51461038961039</v>
      </c>
      <c r="E60" s="32" t="s">
        <v>239</v>
      </c>
      <c r="F60" s="97">
        <v>13</v>
      </c>
      <c r="G60" s="105">
        <f t="shared" si="7"/>
        <v>2.5193798449612403</v>
      </c>
    </row>
    <row r="61" spans="1:7" ht="12.75">
      <c r="A61" s="36" t="s">
        <v>240</v>
      </c>
      <c r="B61" s="97">
        <v>453</v>
      </c>
      <c r="C61" s="105">
        <f t="shared" si="8"/>
        <v>18.38474025974026</v>
      </c>
      <c r="E61" s="32" t="s">
        <v>163</v>
      </c>
      <c r="F61" s="97">
        <v>544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13</v>
      </c>
      <c r="C63" s="105">
        <f t="shared" si="8"/>
        <v>0.5275974025974026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81</v>
      </c>
      <c r="G65" s="105">
        <f aca="true" t="shared" si="9" ref="G65:G71">(F65/F$51)*100</f>
        <v>15.69767441860465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88</v>
      </c>
      <c r="G66" s="105">
        <f t="shared" si="9"/>
        <v>17.05426356589147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59</v>
      </c>
      <c r="G67" s="105">
        <f t="shared" si="9"/>
        <v>11.434108527131782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121</v>
      </c>
      <c r="G68" s="105">
        <f t="shared" si="9"/>
        <v>23.449612403100776</v>
      </c>
    </row>
    <row r="69" spans="1:7" ht="12.75">
      <c r="A69" s="36" t="s">
        <v>249</v>
      </c>
      <c r="B69" s="97">
        <v>20</v>
      </c>
      <c r="C69" s="105">
        <f>(B69/$B$42)*100</f>
        <v>0.8116883116883116</v>
      </c>
      <c r="E69" s="32" t="s">
        <v>216</v>
      </c>
      <c r="F69" s="97">
        <v>26</v>
      </c>
      <c r="G69" s="105">
        <f t="shared" si="9"/>
        <v>5.038759689922481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128</v>
      </c>
      <c r="G70" s="105">
        <f t="shared" si="9"/>
        <v>24.8062015503876</v>
      </c>
    </row>
    <row r="71" spans="1:7" ht="12.75">
      <c r="A71" s="54" t="s">
        <v>252</v>
      </c>
      <c r="B71" s="103">
        <v>50</v>
      </c>
      <c r="C71" s="115">
        <f>(B71/$B$42)*100</f>
        <v>2.029220779220779</v>
      </c>
      <c r="D71" s="41"/>
      <c r="E71" s="44" t="s">
        <v>220</v>
      </c>
      <c r="F71" s="103">
        <v>13</v>
      </c>
      <c r="G71" s="115">
        <f t="shared" si="9"/>
        <v>2.5193798449612403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2002-06-11T15:45:26Z</dcterms:modified>
  <cp:category/>
  <cp:version/>
  <cp:contentType/>
  <cp:contentStatus/>
</cp:coreProperties>
</file>