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<sst xmlns="http://schemas.openxmlformats.org/spreadsheetml/2006/main" count="696" uniqueCount="437">
  <si>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</si>
  <si>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</si>
  <si>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</si>
  <si>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</si>
  <si>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</si>
  <si>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</si>
  <si>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</si>
  <si>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</si>
  <si>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</si>
  <si>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</si>
  <si>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</si>
  <si>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</si>
  <si>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</si>
  <si>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</si>
  <si>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</si>
  <si>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</si>
  <si>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</si>
  <si>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</si>
  <si>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</si>
  <si>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</si>
  <si>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</si>
  <si>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</si>
  <si>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</si>
  <si>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</si>
  <si>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</si>
  <si>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</si>
  <si>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</si>
  <si>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</si>
  <si>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</si>
  <si>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</si>
  <si>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</si>
  <si>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</si>
  <si>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</si>
  <si>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</si>
  <si>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</si>
  <si>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</si>
  <si>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</si>
  <si>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</si>
  <si>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</si>
  <si>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</si>
  <si>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</si>
  <si>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</si>
  <si>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</si>
  <si>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</si>
  <si>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</si>
  <si>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</si>
  <si>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</si>
  <si>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</si>
  <si>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</si>
  <si>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</si>
  <si>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</si>
  <si>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</si>
  <si>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</si>
  <si>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</si>
  <si>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</si>
  <si>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</si>
  <si>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</si>
  <si>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</si>
  <si>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</si>
  <si>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</si>
  <si>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</si>
  <si>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</si>
  <si>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</si>
  <si>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</si>
  <si>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</si>
  <si>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</si>
  <si>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</si>
  <si>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</si>
  <si>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</si>
  <si>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</si>
  <si>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</si>
  <si>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</si>
  <si>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</si>
  <si>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</si>
  <si>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</si>
  <si>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</si>
  <si>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</si>
  <si>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</si>
  <si>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</si>
  <si>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</si>
  <si>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</si>
  <si>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</si>
  <si>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</si>
  <si>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</si>
  <si>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</si>
  <si>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</si>
  <si>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</si>
  <si>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</si>
  <si>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</si>
  <si>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</si>
  <si>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</si>
  <si>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</si>
  <si>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</si>
  <si>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</si>
  <si>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</si>
  <si>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</si>
  <si>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</si>
  <si>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</si>
  <si>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</si>
  <si>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</si>
  <si>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</si>
  <si>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</si>
  <si>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</si>
  <si>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</si>
  <si>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</si>
  <si>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</si>
  <si>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</si>
  <si>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</si>
  <si>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</si>
  <si>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</si>
  <si>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</si>
  <si>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</si>
  <si>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</si>
  <si>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</si>
  <si>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</si>
  <si>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</si>
  <si>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</si>
  <si>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</si>
  <si>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</si>
  <si>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</si>
  <si>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</si>
  <si>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</si>
  <si>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</si>
  <si>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</si>
  <si>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</si>
  <si>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</si>
  <si>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</si>
  <si>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</si>
  <si>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</si>
  <si>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</si>
  <si>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</si>
  <si>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</si>
  <si>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</si>
  <si>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</si>
  <si>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</si>
  <si>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</si>
  <si>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</si>
  <si>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</si>
  <si>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</si>
  <si>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</si>
  <si>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</si>
  <si>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</si>
  <si>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</si>
  <si>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</si>
  <si>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</si>
  <si>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</si>
  <si>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</si>
  <si>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</si>
  <si>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</si>
  <si>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</si>
  <si>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</si>
  <si>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</si>
  <si>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</si>
  <si>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</si>
  <si>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</si>
  <si>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</si>
  <si>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</si>
  <si>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</si>
  <si>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</si>
  <si>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</si>
  <si>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</si>
  <si>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</si>
  <si>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</si>
  <si>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</si>
  <si>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</si>
  <si>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</si>
  <si>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</si>
  <si>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</si>
  <si>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</si>
  <si>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</si>
  <si>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</si>
  <si>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</si>
  <si>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</si>
  <si>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</si>
  <si>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</si>
  <si>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</si>
  <si>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</si>
  <si>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</si>
  <si>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</si>
  <si>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</si>
  <si>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</si>
  <si>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</si>
  <si>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</si>
  <si>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</si>
  <si>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</si>
  <si>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</si>
  <si>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</si>
  <si>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</si>
  <si>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</si>
  <si>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</si>
  <si>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</si>
  <si>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</si>
  <si>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</si>
  <si>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</si>
  <si>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</si>
  <si>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</si>
  <si>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</si>
  <si>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</si>
  <si>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</si>
  <si>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</si>
  <si>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</si>
  <si>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</si>
  <si>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</si>
  <si>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</si>
  <si>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</si>
  <si>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</si>
  <si>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</si>
  <si>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</si>
  <si>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</si>
  <si>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</si>
  <si>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</si>
  <si>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</si>
  <si>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</si>
  <si>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</si>
  <si>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</si>
  <si>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</si>
  <si>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</si>
  <si>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</si>
  <si>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</si>
  <si>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</si>
  <si>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</si>
  <si>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</si>
  <si>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</si>
  <si>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</si>
  <si>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</si>
  <si>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</si>
  <si>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</si>
  <si>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</si>
  <si>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</si>
  <si>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</si>
  <si>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</si>
  <si>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</si>
  <si>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</si>
  <si>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</si>
  <si>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</si>
  <si>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</si>
  <si>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</si>
  <si>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</si>
  <si>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</si>
  <si>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</si>
  <si>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</si>
  <si>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</si>
  <si>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</si>
  <si>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</si>
  <si>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</si>
  <si>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</si>
  <si>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</si>
  <si>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</si>
  <si>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</si>
  <si>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</si>
  <si>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</si>
  <si>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</si>
  <si>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</si>
  <si>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</si>
  <si>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</si>
  <si>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</si>
  <si>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</si>
  <si>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</si>
  <si>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</si>
  <si>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</si>
  <si>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</si>
  <si>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</si>
  <si>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</si>
  <si>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</si>
  <si>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</si>
  <si>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</si>
  <si>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</si>
  <si>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</si>
  <si>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</si>
  <si>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</si>
  <si>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</si>
  <si>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</si>
  <si>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</si>
  <si>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</si>
  <si>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</si>
  <si>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</si>
  <si>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</si>
  <si>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</si>
  <si>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</si>
  <si>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</si>
  <si>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</si>
  <si>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</si>
  <si>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</si>
  <si>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</si>
  <si>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</si>
  <si>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</si>
  <si>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</si>
  <si>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</si>
  <si>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</si>
  <si>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</si>
  <si>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</si>
  <si>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</si>
  <si>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</si>
  <si>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</si>
  <si>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</si>
  <si>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</si>
  <si>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</si>
  <si>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</si>
  <si>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</si>
  <si>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</si>
  <si>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</si>
  <si>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</si>
  <si>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</si>
  <si>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</si>
  <si>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</si>
  <si>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</si>
  <si>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</si>
  <si>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</si>
  <si>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</si>
  <si>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</si>
  <si>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</si>
  <si>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</si>
  <si>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</si>
  <si>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</si>
  <si>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</si>
  <si>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</si>
  <si>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</si>
  <si>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</si>
  <si>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</si>
  <si>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</si>
  <si>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</si>
  <si>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</si>
  <si>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</si>
  <si>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</si>
  <si>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</si>
  <si>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</si>
  <si>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</si>
  <si>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</si>
  <si>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</si>
  <si>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</si>
  <si>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</si>
  <si>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</si>
  <si>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</si>
  <si>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</si>
  <si>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</si>
  <si>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</si>
  <si>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</si>
  <si>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</si>
  <si>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</si>
  <si>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</si>
  <si>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</si>
  <si>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</si>
  <si>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</si>
  <si>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</si>
  <si>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</si>
  <si>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</si>
  <si>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</si>
  <si>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</si>
  <si>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</si>
  <si>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</si>
  <si>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</si>
  <si>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</si>
  <si>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</si>
  <si>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</si>
  <si>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</si>
  <si>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</si>
  <si>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</si>
  <si>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</si>
  <si>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</si>
  <si>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</si>
  <si>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</si>
  <si>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</si>
  <si>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</si>
  <si>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</si>
  <si>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</si>
  <si>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</si>
  <si>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</si>
  <si>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</si>
  <si>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</si>
  <si>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</si>
  <si>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</si>
  <si>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</si>
  <si>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</si>
  <si>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</si>
  <si>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</si>
  <si>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</si>
  <si>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</si>
  <si>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</si>
  <si>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</si>
  <si>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</si>
  <si>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</si>
  <si>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</si>
  <si>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</si>
  <si>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</si>
  <si>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</si>
  <si>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</si>
  <si>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</si>
  <si>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</si>
  <si>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</si>
  <si>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</si>
  <si>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</si>
  <si>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</si>
  <si>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</si>
  <si>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</si>
  <si>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</si>
  <si>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</si>
  <si>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Deptford township, Gloucester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</si>
  <si>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Deptford township</t>
    </r>
    <r>
      <rPr>
        <b/>
        <sz val="12"/>
        <rFont val="Arial"/>
        <family val="2"/>
      </rPr>
      <t>, Gloucester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</si>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</sst>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26763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26763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12911</v>
      </c>
      <c r="C9" s="151">
        <f>(B9/$B$7)*100</f>
        <v>48.24197586219781</v>
      </c>
      <c r="D9" s="152"/>
      <c r="E9" s="152" t="s">
        <v>403</v>
      </c>
      <c r="F9" s="150">
        <v>766</v>
      </c>
      <c r="G9" s="153">
        <f t="shared" si="0"/>
        <v>2.8621604453910248</v>
      </c>
    </row>
    <row r="10" spans="1:7" ht="12.75">
      <c r="A10" s="149" t="s">
        <v>404</v>
      </c>
      <c r="B10" s="150">
        <v>13852</v>
      </c>
      <c r="C10" s="151">
        <f>(B10/$B$7)*100</f>
        <v>51.758024137802195</v>
      </c>
      <c r="D10" s="152"/>
      <c r="E10" s="152" t="s">
        <v>405</v>
      </c>
      <c r="F10" s="150">
        <v>114</v>
      </c>
      <c r="G10" s="153">
        <f t="shared" si="0"/>
        <v>0.4259612151104136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421</v>
      </c>
      <c r="G11" s="153">
        <f t="shared" si="0"/>
        <v>1.5730672943989836</v>
      </c>
    </row>
    <row r="12" spans="1:7" ht="12.75">
      <c r="A12" s="149" t="s">
        <v>407</v>
      </c>
      <c r="B12" s="150">
        <v>1668</v>
      </c>
      <c r="C12" s="151">
        <f aca="true" t="shared" si="1" ref="C12:C24">B12*100/B$7</f>
        <v>6.232485147405</v>
      </c>
      <c r="D12" s="152"/>
      <c r="E12" s="152" t="s">
        <v>408</v>
      </c>
      <c r="F12" s="150">
        <v>25</v>
      </c>
      <c r="G12" s="153">
        <f t="shared" si="0"/>
        <v>0.09341254717333632</v>
      </c>
    </row>
    <row r="13" spans="1:7" ht="12.75">
      <c r="A13" s="149" t="s">
        <v>409</v>
      </c>
      <c r="B13" s="150">
        <v>1778</v>
      </c>
      <c r="C13" s="151">
        <f t="shared" si="1"/>
        <v>6.64350035496768</v>
      </c>
      <c r="D13" s="152"/>
      <c r="E13" s="152" t="s">
        <v>410</v>
      </c>
      <c r="F13" s="150">
        <v>206</v>
      </c>
      <c r="G13" s="153">
        <f t="shared" si="0"/>
        <v>0.7697193887082913</v>
      </c>
    </row>
    <row r="14" spans="1:7" ht="12.75">
      <c r="A14" s="149" t="s">
        <v>411</v>
      </c>
      <c r="B14" s="150">
        <v>1846</v>
      </c>
      <c r="C14" s="151">
        <f t="shared" si="1"/>
        <v>6.897582483279154</v>
      </c>
      <c r="D14" s="152"/>
      <c r="E14" s="152" t="s">
        <v>412</v>
      </c>
      <c r="F14" s="150">
        <v>25997</v>
      </c>
      <c r="G14" s="153">
        <f t="shared" si="0"/>
        <v>97.13783955460897</v>
      </c>
    </row>
    <row r="15" spans="1:7" ht="12.75">
      <c r="A15" s="149" t="s">
        <v>413</v>
      </c>
      <c r="B15" s="150">
        <v>1667</v>
      </c>
      <c r="C15" s="151">
        <f t="shared" si="1"/>
        <v>6.228748645518066</v>
      </c>
      <c r="D15" s="152"/>
      <c r="E15" s="152" t="s">
        <v>414</v>
      </c>
      <c r="F15" s="150">
        <v>21933</v>
      </c>
      <c r="G15" s="153">
        <f t="shared" si="0"/>
        <v>81.95269588611143</v>
      </c>
    </row>
    <row r="16" spans="1:7" ht="12.75">
      <c r="A16" s="149" t="s">
        <v>415</v>
      </c>
      <c r="B16" s="150">
        <v>1399</v>
      </c>
      <c r="C16" s="151">
        <f t="shared" si="1"/>
        <v>5.2273661398199005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3903</v>
      </c>
      <c r="C17" s="151">
        <f t="shared" si="1"/>
        <v>14.583566864701266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4717</v>
      </c>
      <c r="C18" s="151">
        <f t="shared" si="1"/>
        <v>17.625079400665097</v>
      </c>
      <c r="D18" s="152"/>
      <c r="E18" s="143" t="s">
        <v>419</v>
      </c>
      <c r="F18" s="141">
        <v>26763</v>
      </c>
      <c r="G18" s="148">
        <v>100</v>
      </c>
    </row>
    <row r="19" spans="1:7" ht="12.75">
      <c r="A19" s="149" t="s">
        <v>420</v>
      </c>
      <c r="B19" s="150">
        <v>3340</v>
      </c>
      <c r="C19" s="151">
        <f t="shared" si="1"/>
        <v>12.479916302357733</v>
      </c>
      <c r="D19" s="152"/>
      <c r="E19" s="152" t="s">
        <v>421</v>
      </c>
      <c r="F19" s="150">
        <v>26212</v>
      </c>
      <c r="G19" s="153">
        <f aca="true" t="shared" si="2" ref="G19:G30">F19*100/F$18</f>
        <v>97.94118746029967</v>
      </c>
    </row>
    <row r="20" spans="1:7" ht="12.75">
      <c r="A20" s="149" t="s">
        <v>422</v>
      </c>
      <c r="B20" s="150">
        <v>1277</v>
      </c>
      <c r="C20" s="151">
        <f t="shared" si="1"/>
        <v>4.771512909614019</v>
      </c>
      <c r="D20" s="152"/>
      <c r="E20" s="152" t="s">
        <v>423</v>
      </c>
      <c r="F20" s="150">
        <v>10013</v>
      </c>
      <c r="G20" s="153">
        <f t="shared" si="2"/>
        <v>37.413593393864666</v>
      </c>
    </row>
    <row r="21" spans="1:7" ht="12.75">
      <c r="A21" s="149" t="s">
        <v>424</v>
      </c>
      <c r="B21" s="150">
        <v>1156</v>
      </c>
      <c r="C21" s="151">
        <f t="shared" si="1"/>
        <v>4.319396181295072</v>
      </c>
      <c r="D21" s="152"/>
      <c r="E21" s="152" t="s">
        <v>425</v>
      </c>
      <c r="F21" s="150">
        <v>5399</v>
      </c>
      <c r="G21" s="153">
        <f t="shared" si="2"/>
        <v>20.173373687553713</v>
      </c>
    </row>
    <row r="22" spans="1:7" ht="12.75">
      <c r="A22" s="149" t="s">
        <v>426</v>
      </c>
      <c r="B22" s="150">
        <v>2164</v>
      </c>
      <c r="C22" s="151">
        <f t="shared" si="1"/>
        <v>8.085790083323992</v>
      </c>
      <c r="D22" s="152"/>
      <c r="E22" s="152" t="s">
        <v>427</v>
      </c>
      <c r="F22" s="150">
        <v>8145</v>
      </c>
      <c r="G22" s="153">
        <f t="shared" si="2"/>
        <v>30.433807869072975</v>
      </c>
    </row>
    <row r="23" spans="1:7" ht="12.75">
      <c r="A23" s="149" t="s">
        <v>428</v>
      </c>
      <c r="B23" s="150">
        <v>1427</v>
      </c>
      <c r="C23" s="151">
        <f t="shared" si="1"/>
        <v>5.331988192654038</v>
      </c>
      <c r="D23" s="152"/>
      <c r="E23" s="152" t="s">
        <v>429</v>
      </c>
      <c r="F23" s="150">
        <v>5672</v>
      </c>
      <c r="G23" s="153">
        <f t="shared" si="2"/>
        <v>21.193438702686546</v>
      </c>
    </row>
    <row r="24" spans="1:7" ht="12.75">
      <c r="A24" s="149" t="s">
        <v>430</v>
      </c>
      <c r="B24" s="150">
        <v>421</v>
      </c>
      <c r="C24" s="151">
        <f t="shared" si="1"/>
        <v>1.5730672943989836</v>
      </c>
      <c r="D24" s="152"/>
      <c r="E24" s="152" t="s">
        <v>431</v>
      </c>
      <c r="F24" s="150">
        <v>1507</v>
      </c>
      <c r="G24" s="153">
        <f t="shared" si="2"/>
        <v>5.630908343608714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592</v>
      </c>
      <c r="G25" s="153">
        <f t="shared" si="2"/>
        <v>2.212009117064604</v>
      </c>
    </row>
    <row r="26" spans="1:7" ht="12.75">
      <c r="A26" s="149" t="s">
        <v>433</v>
      </c>
      <c r="B26" s="145">
        <v>37.3</v>
      </c>
      <c r="C26" s="155" t="s">
        <v>261</v>
      </c>
      <c r="D26" s="152"/>
      <c r="E26" s="156" t="s">
        <v>434</v>
      </c>
      <c r="F26" s="157">
        <v>1148</v>
      </c>
      <c r="G26" s="153">
        <f t="shared" si="2"/>
        <v>4.289504166199604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609</v>
      </c>
      <c r="G27" s="153">
        <f t="shared" si="2"/>
        <v>2.275529649142473</v>
      </c>
    </row>
    <row r="28" spans="1:7" ht="12.75">
      <c r="A28" s="149" t="s">
        <v>262</v>
      </c>
      <c r="B28" s="150">
        <v>20383</v>
      </c>
      <c r="C28" s="151">
        <f aca="true" t="shared" si="3" ref="C28:C35">B28*100/B$7</f>
        <v>76.16111796136457</v>
      </c>
      <c r="D28" s="152"/>
      <c r="E28" s="152" t="s">
        <v>436</v>
      </c>
      <c r="F28" s="150">
        <v>551</v>
      </c>
      <c r="G28" s="153">
        <f t="shared" si="2"/>
        <v>2.0588125397003325</v>
      </c>
    </row>
    <row r="29" spans="1:7" ht="12.75">
      <c r="A29" s="149" t="s">
        <v>0</v>
      </c>
      <c r="B29" s="150">
        <v>9664</v>
      </c>
      <c r="C29" s="151">
        <f t="shared" si="3"/>
        <v>36.109554235324886</v>
      </c>
      <c r="D29" s="152"/>
      <c r="E29" s="152" t="s">
        <v>1</v>
      </c>
      <c r="F29" s="150">
        <v>451</v>
      </c>
      <c r="G29" s="153">
        <f t="shared" si="2"/>
        <v>1.6851623510069873</v>
      </c>
    </row>
    <row r="30" spans="1:7" ht="12.75">
      <c r="A30" s="149" t="s">
        <v>2</v>
      </c>
      <c r="B30" s="150">
        <v>10719</v>
      </c>
      <c r="C30" s="151">
        <f t="shared" si="3"/>
        <v>40.05156372603968</v>
      </c>
      <c r="D30" s="152"/>
      <c r="E30" s="152" t="s">
        <v>3</v>
      </c>
      <c r="F30" s="150">
        <v>100</v>
      </c>
      <c r="G30" s="153">
        <f t="shared" si="2"/>
        <v>0.37365018869334526</v>
      </c>
    </row>
    <row r="31" spans="1:7" ht="12.75">
      <c r="A31" s="149" t="s">
        <v>4</v>
      </c>
      <c r="B31" s="150">
        <v>19533</v>
      </c>
      <c r="C31" s="151">
        <f t="shared" si="3"/>
        <v>72.98509135747113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4754</v>
      </c>
      <c r="C32" s="151">
        <f t="shared" si="3"/>
        <v>17.763329970481635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4012</v>
      </c>
      <c r="C33" s="151">
        <f t="shared" si="3"/>
        <v>14.990845570377013</v>
      </c>
      <c r="D33" s="152"/>
      <c r="E33" s="143" t="s">
        <v>8</v>
      </c>
      <c r="F33" s="141">
        <v>10013</v>
      </c>
      <c r="G33" s="148">
        <v>100</v>
      </c>
    </row>
    <row r="34" spans="1:7" ht="12.75">
      <c r="A34" s="149" t="s">
        <v>0</v>
      </c>
      <c r="B34" s="150">
        <v>1572</v>
      </c>
      <c r="C34" s="151">
        <f t="shared" si="3"/>
        <v>5.873780966259388</v>
      </c>
      <c r="D34" s="152"/>
      <c r="E34" s="152" t="s">
        <v>9</v>
      </c>
      <c r="F34" s="150">
        <v>7083</v>
      </c>
      <c r="G34" s="153">
        <f aca="true" t="shared" si="4" ref="G34:G42">F34*100/F$33</f>
        <v>70.73804054728852</v>
      </c>
    </row>
    <row r="35" spans="1:7" ht="12.75">
      <c r="A35" s="149" t="s">
        <v>2</v>
      </c>
      <c r="B35" s="150">
        <v>2440</v>
      </c>
      <c r="C35" s="151">
        <f t="shared" si="3"/>
        <v>9.117064604117624</v>
      </c>
      <c r="D35" s="152"/>
      <c r="E35" s="152" t="s">
        <v>10</v>
      </c>
      <c r="F35" s="150">
        <v>3167</v>
      </c>
      <c r="G35" s="153">
        <f t="shared" si="4"/>
        <v>31.628882452811347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5399</v>
      </c>
      <c r="G36" s="153">
        <f t="shared" si="4"/>
        <v>53.91990412463797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2366</v>
      </c>
      <c r="G37" s="153">
        <f t="shared" si="4"/>
        <v>23.629281933486467</v>
      </c>
    </row>
    <row r="38" spans="1:7" ht="12.75">
      <c r="A38" s="162" t="s">
        <v>13</v>
      </c>
      <c r="B38" s="150">
        <v>26385</v>
      </c>
      <c r="C38" s="151">
        <f aca="true" t="shared" si="5" ref="C38:C56">B38*100/B$7</f>
        <v>98.58760228673916</v>
      </c>
      <c r="D38" s="152"/>
      <c r="E38" s="152" t="s">
        <v>14</v>
      </c>
      <c r="F38" s="150">
        <v>1189</v>
      </c>
      <c r="G38" s="153">
        <f t="shared" si="4"/>
        <v>11.874563068011584</v>
      </c>
    </row>
    <row r="39" spans="1:7" ht="12.75">
      <c r="A39" s="149" t="s">
        <v>15</v>
      </c>
      <c r="B39" s="150">
        <v>22330</v>
      </c>
      <c r="C39" s="151">
        <f t="shared" si="5"/>
        <v>83.436087135224</v>
      </c>
      <c r="D39" s="152"/>
      <c r="E39" s="152" t="s">
        <v>10</v>
      </c>
      <c r="F39" s="150">
        <v>547</v>
      </c>
      <c r="G39" s="153">
        <f t="shared" si="4"/>
        <v>5.462898232298013</v>
      </c>
    </row>
    <row r="40" spans="1:7" ht="12.75">
      <c r="A40" s="149" t="s">
        <v>16</v>
      </c>
      <c r="B40" s="150">
        <v>3314</v>
      </c>
      <c r="C40" s="151">
        <f t="shared" si="5"/>
        <v>12.382767253297462</v>
      </c>
      <c r="D40" s="152"/>
      <c r="E40" s="152" t="s">
        <v>17</v>
      </c>
      <c r="F40" s="150">
        <v>2930</v>
      </c>
      <c r="G40" s="153">
        <f t="shared" si="4"/>
        <v>29.261959452711476</v>
      </c>
    </row>
    <row r="41" spans="1:7" ht="12.75">
      <c r="A41" s="149" t="s">
        <v>18</v>
      </c>
      <c r="B41" s="150">
        <v>56</v>
      </c>
      <c r="C41" s="151">
        <f t="shared" si="5"/>
        <v>0.20924410566827337</v>
      </c>
      <c r="D41" s="152"/>
      <c r="E41" s="152" t="s">
        <v>19</v>
      </c>
      <c r="F41" s="150">
        <v>2435</v>
      </c>
      <c r="G41" s="153">
        <f t="shared" si="4"/>
        <v>24.318386098072505</v>
      </c>
    </row>
    <row r="42" spans="1:7" ht="12.75">
      <c r="A42" s="149" t="s">
        <v>20</v>
      </c>
      <c r="B42" s="150">
        <v>410</v>
      </c>
      <c r="C42" s="151">
        <f t="shared" si="5"/>
        <v>1.5319657736427157</v>
      </c>
      <c r="D42" s="152"/>
      <c r="E42" s="152" t="s">
        <v>21</v>
      </c>
      <c r="F42" s="150">
        <v>927</v>
      </c>
      <c r="G42" s="153">
        <f t="shared" si="4"/>
        <v>9.257964645960252</v>
      </c>
    </row>
    <row r="43" spans="1:7" ht="12.75">
      <c r="A43" s="149" t="s">
        <v>22</v>
      </c>
      <c r="B43" s="150">
        <v>114</v>
      </c>
      <c r="C43" s="151">
        <f t="shared" si="5"/>
        <v>0.4259612151104136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86</v>
      </c>
      <c r="C44" s="151">
        <f t="shared" si="5"/>
        <v>0.32133916227627696</v>
      </c>
      <c r="D44" s="152"/>
      <c r="E44" s="152" t="s">
        <v>24</v>
      </c>
      <c r="F44" s="159">
        <v>3572</v>
      </c>
      <c r="G44" s="163">
        <f>F44*100/F33</f>
        <v>35.673624288425046</v>
      </c>
    </row>
    <row r="45" spans="1:7" ht="12.75">
      <c r="A45" s="149" t="s">
        <v>25</v>
      </c>
      <c r="B45" s="150">
        <v>121</v>
      </c>
      <c r="C45" s="151">
        <f t="shared" si="5"/>
        <v>0.4521167283189478</v>
      </c>
      <c r="D45" s="152"/>
      <c r="E45" s="152" t="s">
        <v>26</v>
      </c>
      <c r="F45" s="159">
        <v>2648</v>
      </c>
      <c r="G45" s="163">
        <f>F45*100/F33</f>
        <v>26.44562069309897</v>
      </c>
    </row>
    <row r="46" spans="1:7" ht="12.75">
      <c r="A46" s="149" t="s">
        <v>27</v>
      </c>
      <c r="B46" s="150">
        <v>11</v>
      </c>
      <c r="C46" s="151">
        <f t="shared" si="5"/>
        <v>0.04110152075626798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43</v>
      </c>
      <c r="C47" s="151">
        <f t="shared" si="5"/>
        <v>0.16066958113813848</v>
      </c>
      <c r="D47" s="152"/>
      <c r="E47" s="152" t="s">
        <v>29</v>
      </c>
      <c r="F47" s="164">
        <v>2.62</v>
      </c>
      <c r="G47" s="165" t="s">
        <v>261</v>
      </c>
    </row>
    <row r="48" spans="1:7" ht="12.75">
      <c r="A48" s="149" t="s">
        <v>30</v>
      </c>
      <c r="B48" s="150">
        <v>11</v>
      </c>
      <c r="C48" s="151">
        <f t="shared" si="5"/>
        <v>0.04110152075626798</v>
      </c>
      <c r="D48" s="152"/>
      <c r="E48" s="152" t="s">
        <v>31</v>
      </c>
      <c r="F48" s="145">
        <v>3.12</v>
      </c>
      <c r="G48" s="165" t="s">
        <v>261</v>
      </c>
    </row>
    <row r="49" spans="1:7" ht="14.25">
      <c r="A49" s="149" t="s">
        <v>32</v>
      </c>
      <c r="B49" s="150">
        <v>24</v>
      </c>
      <c r="C49" s="151">
        <f t="shared" si="5"/>
        <v>0.08967604528640287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9</v>
      </c>
      <c r="C50" s="151">
        <f t="shared" si="5"/>
        <v>0.033628516982401074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5</v>
      </c>
      <c r="C51" s="151">
        <f t="shared" si="5"/>
        <v>0.018682509434667264</v>
      </c>
      <c r="D51" s="152"/>
      <c r="E51" s="143" t="s">
        <v>36</v>
      </c>
      <c r="F51" s="141">
        <v>10647</v>
      </c>
      <c r="G51" s="148">
        <v>100</v>
      </c>
    </row>
    <row r="52" spans="1:7" ht="12.75">
      <c r="A52" s="149" t="s">
        <v>37</v>
      </c>
      <c r="B52" s="150">
        <v>1</v>
      </c>
      <c r="C52" s="151">
        <f t="shared" si="5"/>
        <v>0.003736501886933453</v>
      </c>
      <c r="D52" s="152"/>
      <c r="E52" s="152" t="s">
        <v>38</v>
      </c>
      <c r="F52" s="150">
        <v>10013</v>
      </c>
      <c r="G52" s="153">
        <f>F52*100/F$51</f>
        <v>94.0452709683479</v>
      </c>
    </row>
    <row r="53" spans="1:7" ht="12.75">
      <c r="A53" s="149" t="s">
        <v>39</v>
      </c>
      <c r="B53" s="150">
        <v>1</v>
      </c>
      <c r="C53" s="151">
        <f t="shared" si="5"/>
        <v>0.003736501886933453</v>
      </c>
      <c r="D53" s="152"/>
      <c r="E53" s="152" t="s">
        <v>40</v>
      </c>
      <c r="F53" s="150">
        <v>634</v>
      </c>
      <c r="G53" s="153">
        <f>F53*100/F$51</f>
        <v>5.954729031652109</v>
      </c>
    </row>
    <row r="54" spans="1:7" ht="14.25">
      <c r="A54" s="149" t="s">
        <v>41</v>
      </c>
      <c r="B54" s="150">
        <v>2</v>
      </c>
      <c r="C54" s="151">
        <f t="shared" si="5"/>
        <v>0.007473003773866906</v>
      </c>
      <c r="D54" s="152"/>
      <c r="E54" s="152" t="s">
        <v>42</v>
      </c>
      <c r="F54" s="150">
        <v>22</v>
      </c>
      <c r="G54" s="153">
        <f>F54*100/F$51</f>
        <v>0.2066309758617451</v>
      </c>
    </row>
    <row r="55" spans="1:7" ht="12.75">
      <c r="A55" s="149" t="s">
        <v>43</v>
      </c>
      <c r="B55" s="150">
        <v>266</v>
      </c>
      <c r="C55" s="151">
        <f t="shared" si="5"/>
        <v>0.9939095019242985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378</v>
      </c>
      <c r="C56" s="151">
        <f t="shared" si="5"/>
        <v>1.4123977132608452</v>
      </c>
      <c r="D56" s="152"/>
      <c r="E56" s="152" t="s">
        <v>45</v>
      </c>
      <c r="F56" s="166">
        <v>1.1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11.6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22635</v>
      </c>
      <c r="C60" s="167">
        <f>B60*100/B7</f>
        <v>84.57572021073871</v>
      </c>
      <c r="D60" s="152"/>
      <c r="E60" s="143" t="s">
        <v>51</v>
      </c>
      <c r="F60" s="141">
        <v>10013</v>
      </c>
      <c r="G60" s="148">
        <v>100</v>
      </c>
    </row>
    <row r="61" spans="1:7" ht="12.75">
      <c r="A61" s="149" t="s">
        <v>52</v>
      </c>
      <c r="B61" s="159">
        <v>3505</v>
      </c>
      <c r="C61" s="167">
        <f>B61*100/B7</f>
        <v>13.096439113701752</v>
      </c>
      <c r="D61" s="152"/>
      <c r="E61" s="152" t="s">
        <v>53</v>
      </c>
      <c r="F61" s="150">
        <v>7752</v>
      </c>
      <c r="G61" s="153">
        <f>F61*100/F$60</f>
        <v>77.41935483870968</v>
      </c>
    </row>
    <row r="62" spans="1:7" ht="12.75">
      <c r="A62" s="149" t="s">
        <v>54</v>
      </c>
      <c r="B62" s="159">
        <v>136</v>
      </c>
      <c r="C62" s="167">
        <f>B62*100/B7</f>
        <v>0.5081642566229496</v>
      </c>
      <c r="D62" s="152"/>
      <c r="E62" s="152" t="s">
        <v>55</v>
      </c>
      <c r="F62" s="150">
        <v>2261</v>
      </c>
      <c r="G62" s="153">
        <f>F62*100/F$60</f>
        <v>22.580645161290324</v>
      </c>
    </row>
    <row r="63" spans="1:7" ht="12.75">
      <c r="A63" s="149" t="s">
        <v>56</v>
      </c>
      <c r="B63" s="159">
        <v>504</v>
      </c>
      <c r="C63" s="167">
        <f>B63*100/B7</f>
        <v>1.8831969510144602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16</v>
      </c>
      <c r="C64" s="167">
        <f>B64*100/B7</f>
        <v>0.05978403019093525</v>
      </c>
      <c r="D64" s="152"/>
      <c r="E64" s="152" t="s">
        <v>58</v>
      </c>
      <c r="F64" s="145">
        <v>2.76</v>
      </c>
      <c r="G64" s="165" t="s">
        <v>261</v>
      </c>
    </row>
    <row r="65" spans="1:7" ht="13.5" thickBot="1">
      <c r="A65" s="170" t="s">
        <v>59</v>
      </c>
      <c r="B65" s="171">
        <v>377</v>
      </c>
      <c r="C65" s="172">
        <f>B65*100/B7</f>
        <v>1.4086612113739116</v>
      </c>
      <c r="D65" s="173"/>
      <c r="E65" s="173" t="s">
        <v>60</v>
      </c>
      <c r="F65" s="174">
        <v>2.13</v>
      </c>
      <c r="G65" s="175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26763</v>
      </c>
      <c r="G9" s="33">
        <f>(F9/$F$9)*100</f>
        <v>100</v>
      </c>
    </row>
    <row r="10" spans="1:7" ht="12.75">
      <c r="A10" s="29" t="s">
        <v>269</v>
      </c>
      <c r="B10" s="93">
        <v>6789</v>
      </c>
      <c r="C10" s="33">
        <f aca="true" t="shared" si="0" ref="C10:C15">(B10/$B$10)*100</f>
        <v>100</v>
      </c>
      <c r="E10" s="34" t="s">
        <v>270</v>
      </c>
      <c r="F10" s="97">
        <v>25646</v>
      </c>
      <c r="G10" s="84">
        <f aca="true" t="shared" si="1" ref="G10:G16">(F10/$F$9)*100</f>
        <v>95.82632739229533</v>
      </c>
    </row>
    <row r="11" spans="1:8" ht="12.75">
      <c r="A11" s="36" t="s">
        <v>271</v>
      </c>
      <c r="B11" s="98">
        <v>476</v>
      </c>
      <c r="C11" s="35">
        <f t="shared" si="0"/>
        <v>7.011341876565032</v>
      </c>
      <c r="E11" s="34" t="s">
        <v>272</v>
      </c>
      <c r="F11" s="97">
        <v>25505</v>
      </c>
      <c r="G11" s="84">
        <f t="shared" si="1"/>
        <v>95.29948062623772</v>
      </c>
      <c r="H11" s="15" t="s">
        <v>250</v>
      </c>
    </row>
    <row r="12" spans="1:8" ht="12.75">
      <c r="A12" s="36" t="s">
        <v>273</v>
      </c>
      <c r="B12" s="98">
        <v>299</v>
      </c>
      <c r="C12" s="35">
        <f t="shared" si="0"/>
        <v>4.404183237590219</v>
      </c>
      <c r="E12" s="34" t="s">
        <v>274</v>
      </c>
      <c r="F12" s="97">
        <v>14744</v>
      </c>
      <c r="G12" s="84">
        <f t="shared" si="1"/>
        <v>55.090983820946825</v>
      </c>
      <c r="H12" s="15" t="s">
        <v>250</v>
      </c>
    </row>
    <row r="13" spans="1:7" ht="12.75">
      <c r="A13" s="36" t="s">
        <v>275</v>
      </c>
      <c r="B13" s="98">
        <v>3042</v>
      </c>
      <c r="C13" s="35">
        <f t="shared" si="0"/>
        <v>44.80777728678745</v>
      </c>
      <c r="E13" s="34" t="s">
        <v>276</v>
      </c>
      <c r="F13" s="97">
        <v>10761</v>
      </c>
      <c r="G13" s="84">
        <f t="shared" si="1"/>
        <v>40.20849680529089</v>
      </c>
    </row>
    <row r="14" spans="1:7" ht="12.75">
      <c r="A14" s="36" t="s">
        <v>277</v>
      </c>
      <c r="B14" s="98">
        <v>1567</v>
      </c>
      <c r="C14" s="35">
        <f t="shared" si="0"/>
        <v>23.081455295330684</v>
      </c>
      <c r="E14" s="34" t="s">
        <v>166</v>
      </c>
      <c r="F14" s="97">
        <v>141</v>
      </c>
      <c r="G14" s="84">
        <f t="shared" si="1"/>
        <v>0.5268467660576168</v>
      </c>
    </row>
    <row r="15" spans="1:7" ht="12.75">
      <c r="A15" s="36" t="s">
        <v>324</v>
      </c>
      <c r="B15" s="97">
        <v>1405</v>
      </c>
      <c r="C15" s="35">
        <f t="shared" si="0"/>
        <v>20.695242303726616</v>
      </c>
      <c r="E15" s="34" t="s">
        <v>278</v>
      </c>
      <c r="F15" s="97">
        <v>1117</v>
      </c>
      <c r="G15" s="84">
        <f t="shared" si="1"/>
        <v>4.173672607704667</v>
      </c>
    </row>
    <row r="16" spans="1:7" ht="12.75">
      <c r="A16" s="36"/>
      <c r="B16" s="93" t="s">
        <v>250</v>
      </c>
      <c r="C16" s="10"/>
      <c r="E16" s="34" t="s">
        <v>279</v>
      </c>
      <c r="F16" s="98">
        <v>227</v>
      </c>
      <c r="G16" s="84">
        <f t="shared" si="1"/>
        <v>0.8481859283338938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665</v>
      </c>
      <c r="G17" s="84">
        <f>(F17/$F$9)*100</f>
        <v>2.484773754810746</v>
      </c>
    </row>
    <row r="18" spans="1:7" ht="12.75">
      <c r="A18" s="29" t="s">
        <v>282</v>
      </c>
      <c r="B18" s="93">
        <v>18448</v>
      </c>
      <c r="C18" s="33">
        <f>(B18/$B$18)*100</f>
        <v>100</v>
      </c>
      <c r="E18" s="34" t="s">
        <v>283</v>
      </c>
      <c r="F18" s="97">
        <v>452</v>
      </c>
      <c r="G18" s="84">
        <f>(F18/$F$9)*100</f>
        <v>1.6888988528939206</v>
      </c>
    </row>
    <row r="19" spans="1:7" ht="12.75">
      <c r="A19" s="36" t="s">
        <v>284</v>
      </c>
      <c r="B19" s="97">
        <v>831</v>
      </c>
      <c r="C19" s="84">
        <f aca="true" t="shared" si="2" ref="C19:C25">(B19/$B$18)*100</f>
        <v>4.504553339115351</v>
      </c>
      <c r="E19" s="34"/>
      <c r="F19" s="97" t="s">
        <v>250</v>
      </c>
      <c r="G19" s="84"/>
    </row>
    <row r="20" spans="1:7" ht="12.75">
      <c r="A20" s="36" t="s">
        <v>285</v>
      </c>
      <c r="B20" s="97">
        <v>2860</v>
      </c>
      <c r="C20" s="84">
        <f t="shared" si="2"/>
        <v>15.503035559410232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7449</v>
      </c>
      <c r="C21" s="84">
        <f t="shared" si="2"/>
        <v>40.378360797918475</v>
      </c>
      <c r="E21" s="38" t="s">
        <v>167</v>
      </c>
      <c r="F21" s="80">
        <v>1117</v>
      </c>
      <c r="G21" s="33">
        <f>(F21/$F$21)*100</f>
        <v>100</v>
      </c>
    </row>
    <row r="22" spans="1:7" ht="12.75">
      <c r="A22" s="36" t="s">
        <v>302</v>
      </c>
      <c r="B22" s="97">
        <v>3365</v>
      </c>
      <c r="C22" s="84">
        <f t="shared" si="2"/>
        <v>18.240459670424976</v>
      </c>
      <c r="E22" s="34" t="s">
        <v>303</v>
      </c>
      <c r="F22" s="97">
        <v>378</v>
      </c>
      <c r="G22" s="84">
        <f aca="true" t="shared" si="3" ref="G22:G27">(F22/$F$21)*100</f>
        <v>33.84064458370636</v>
      </c>
    </row>
    <row r="23" spans="1:7" ht="12.75">
      <c r="A23" s="36" t="s">
        <v>304</v>
      </c>
      <c r="B23" s="97">
        <v>1147</v>
      </c>
      <c r="C23" s="84">
        <f t="shared" si="2"/>
        <v>6.217476149176063</v>
      </c>
      <c r="E23" s="34" t="s">
        <v>305</v>
      </c>
      <c r="F23" s="97">
        <v>434</v>
      </c>
      <c r="G23" s="84">
        <f t="shared" si="3"/>
        <v>38.85407341092211</v>
      </c>
    </row>
    <row r="24" spans="1:7" ht="12.75">
      <c r="A24" s="36" t="s">
        <v>306</v>
      </c>
      <c r="B24" s="97">
        <v>2025</v>
      </c>
      <c r="C24" s="84">
        <f t="shared" si="2"/>
        <v>10.976799653078924</v>
      </c>
      <c r="E24" s="34" t="s">
        <v>307</v>
      </c>
      <c r="F24" s="97">
        <v>55</v>
      </c>
      <c r="G24" s="84">
        <f t="shared" si="3"/>
        <v>4.923903312444047</v>
      </c>
    </row>
    <row r="25" spans="1:7" ht="12.75">
      <c r="A25" s="36" t="s">
        <v>308</v>
      </c>
      <c r="B25" s="97">
        <v>771</v>
      </c>
      <c r="C25" s="84">
        <f t="shared" si="2"/>
        <v>4.179314830875976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233</v>
      </c>
      <c r="G26" s="84">
        <f t="shared" si="3"/>
        <v>20.859444941808416</v>
      </c>
    </row>
    <row r="27" spans="1:7" ht="12.75">
      <c r="A27" s="36" t="s">
        <v>311</v>
      </c>
      <c r="B27" s="108">
        <v>80</v>
      </c>
      <c r="C27" s="37" t="s">
        <v>261</v>
      </c>
      <c r="E27" s="34" t="s">
        <v>312</v>
      </c>
      <c r="F27" s="97">
        <v>17</v>
      </c>
      <c r="G27" s="84">
        <f t="shared" si="3"/>
        <v>1.521933751119069</v>
      </c>
    </row>
    <row r="28" spans="1:7" ht="12.75">
      <c r="A28" s="36" t="s">
        <v>313</v>
      </c>
      <c r="B28" s="108">
        <v>15.2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25198</v>
      </c>
      <c r="G30" s="33">
        <f>(F30/$F$30)*100</f>
        <v>100</v>
      </c>
      <c r="J30" s="39"/>
    </row>
    <row r="31" spans="1:10" ht="12.75">
      <c r="A31" s="95" t="s">
        <v>296</v>
      </c>
      <c r="B31" s="93">
        <v>21497</v>
      </c>
      <c r="C31" s="33">
        <f>(B31/$B$31)*100</f>
        <v>100</v>
      </c>
      <c r="E31" s="34" t="s">
        <v>317</v>
      </c>
      <c r="F31" s="97">
        <v>23429</v>
      </c>
      <c r="G31" s="101">
        <f>(F31/$F$30)*100</f>
        <v>92.97960155567903</v>
      </c>
      <c r="J31" s="39"/>
    </row>
    <row r="32" spans="1:10" ht="12.75">
      <c r="A32" s="36" t="s">
        <v>318</v>
      </c>
      <c r="B32" s="97">
        <v>5834</v>
      </c>
      <c r="C32" s="10">
        <f>(B32/$B$31)*100</f>
        <v>27.138670512164488</v>
      </c>
      <c r="E32" s="34" t="s">
        <v>319</v>
      </c>
      <c r="F32" s="97">
        <v>1769</v>
      </c>
      <c r="G32" s="101">
        <f aca="true" t="shared" si="4" ref="G32:G39">(F32/$F$30)*100</f>
        <v>7.020398444320978</v>
      </c>
      <c r="J32" s="39"/>
    </row>
    <row r="33" spans="1:10" ht="12.75">
      <c r="A33" s="36" t="s">
        <v>320</v>
      </c>
      <c r="B33" s="97">
        <v>11881</v>
      </c>
      <c r="C33" s="10">
        <f aca="true" t="shared" si="5" ref="C33:C38">(B33/$B$31)*100</f>
        <v>55.268176954923945</v>
      </c>
      <c r="E33" s="34" t="s">
        <v>321</v>
      </c>
      <c r="F33" s="97">
        <v>506</v>
      </c>
      <c r="G33" s="101">
        <f t="shared" si="4"/>
        <v>2.0080958806254467</v>
      </c>
      <c r="J33" s="39"/>
    </row>
    <row r="34" spans="1:7" ht="12.75">
      <c r="A34" s="36" t="s">
        <v>322</v>
      </c>
      <c r="B34" s="97">
        <v>371</v>
      </c>
      <c r="C34" s="10">
        <f t="shared" si="5"/>
        <v>1.7258222077499183</v>
      </c>
      <c r="E34" s="34" t="s">
        <v>323</v>
      </c>
      <c r="F34" s="97">
        <v>664</v>
      </c>
      <c r="G34" s="101">
        <f t="shared" si="4"/>
        <v>2.6351297722041434</v>
      </c>
    </row>
    <row r="35" spans="1:7" ht="12.75">
      <c r="A35" s="36" t="s">
        <v>325</v>
      </c>
      <c r="B35" s="97">
        <v>1791</v>
      </c>
      <c r="C35" s="10">
        <f t="shared" si="5"/>
        <v>8.33139507838303</v>
      </c>
      <c r="E35" s="34" t="s">
        <v>321</v>
      </c>
      <c r="F35" s="97">
        <v>162</v>
      </c>
      <c r="G35" s="101">
        <f t="shared" si="4"/>
        <v>0.6429081673148662</v>
      </c>
    </row>
    <row r="36" spans="1:7" ht="12.75">
      <c r="A36" s="36" t="s">
        <v>297</v>
      </c>
      <c r="B36" s="97">
        <v>1456</v>
      </c>
      <c r="C36" s="10">
        <f t="shared" si="5"/>
        <v>6.773038098339303</v>
      </c>
      <c r="E36" s="34" t="s">
        <v>327</v>
      </c>
      <c r="F36" s="97">
        <v>775</v>
      </c>
      <c r="G36" s="101">
        <f t="shared" si="4"/>
        <v>3.075640923882848</v>
      </c>
    </row>
    <row r="37" spans="1:7" ht="12.75">
      <c r="A37" s="36" t="s">
        <v>326</v>
      </c>
      <c r="B37" s="97">
        <v>1620</v>
      </c>
      <c r="C37" s="10">
        <f t="shared" si="5"/>
        <v>7.53593524677862</v>
      </c>
      <c r="E37" s="34" t="s">
        <v>321</v>
      </c>
      <c r="F37" s="97">
        <v>232</v>
      </c>
      <c r="G37" s="101">
        <f t="shared" si="4"/>
        <v>0.9207079926978331</v>
      </c>
    </row>
    <row r="38" spans="1:7" ht="12.75">
      <c r="A38" s="36" t="s">
        <v>297</v>
      </c>
      <c r="B38" s="97">
        <v>857</v>
      </c>
      <c r="C38" s="10">
        <f t="shared" si="5"/>
        <v>3.986602781783505</v>
      </c>
      <c r="E38" s="34" t="s">
        <v>259</v>
      </c>
      <c r="F38" s="97">
        <v>300</v>
      </c>
      <c r="G38" s="101">
        <f t="shared" si="4"/>
        <v>1.1905706802127154</v>
      </c>
    </row>
    <row r="39" spans="1:7" ht="12.75">
      <c r="A39" s="36"/>
      <c r="B39" s="97" t="s">
        <v>250</v>
      </c>
      <c r="C39" s="10"/>
      <c r="E39" s="34" t="s">
        <v>321</v>
      </c>
      <c r="F39" s="97">
        <v>112</v>
      </c>
      <c r="G39" s="101">
        <f t="shared" si="4"/>
        <v>0.44447972061274704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703</v>
      </c>
      <c r="C42" s="33">
        <f>(B42/$B$42)*100</f>
        <v>100</v>
      </c>
      <c r="E42" s="31" t="s">
        <v>268</v>
      </c>
      <c r="F42" s="80">
        <v>26763</v>
      </c>
      <c r="G42" s="99">
        <f>(F42/$F$42)*100</f>
        <v>100</v>
      </c>
      <c r="I42" s="39"/>
    </row>
    <row r="43" spans="1:7" ht="12.75">
      <c r="A43" s="36" t="s">
        <v>301</v>
      </c>
      <c r="B43" s="98">
        <v>235</v>
      </c>
      <c r="C43" s="102">
        <f>(B43/$B$42)*100</f>
        <v>33.428165007112376</v>
      </c>
      <c r="E43" s="60" t="s">
        <v>168</v>
      </c>
      <c r="F43" s="106">
        <v>32610</v>
      </c>
      <c r="G43" s="107">
        <f aca="true" t="shared" si="6" ref="G43:G71">(F43/$F$42)*100</f>
        <v>121.84732653289988</v>
      </c>
    </row>
    <row r="44" spans="1:7" ht="12.75">
      <c r="A44" s="36"/>
      <c r="B44" s="93" t="s">
        <v>250</v>
      </c>
      <c r="C44" s="10"/>
      <c r="E44" s="1" t="s">
        <v>329</v>
      </c>
      <c r="F44" s="97">
        <v>38</v>
      </c>
      <c r="G44" s="101">
        <f t="shared" si="6"/>
        <v>0.14198707170347122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54</v>
      </c>
      <c r="G45" s="101">
        <f t="shared" si="6"/>
        <v>0.20177110189440645</v>
      </c>
    </row>
    <row r="46" spans="1:7" ht="12.75">
      <c r="A46" s="29" t="s">
        <v>331</v>
      </c>
      <c r="B46" s="93">
        <v>20382</v>
      </c>
      <c r="C46" s="33">
        <f>(B46/$B$46)*100</f>
        <v>100</v>
      </c>
      <c r="E46" s="1" t="s">
        <v>332</v>
      </c>
      <c r="F46" s="97">
        <v>35</v>
      </c>
      <c r="G46" s="101">
        <f t="shared" si="6"/>
        <v>0.13077756604267085</v>
      </c>
    </row>
    <row r="47" spans="1:7" ht="12.75">
      <c r="A47" s="36" t="s">
        <v>333</v>
      </c>
      <c r="B47" s="97">
        <v>2761</v>
      </c>
      <c r="C47" s="10">
        <f>(B47/$B$46)*100</f>
        <v>13.546266313413796</v>
      </c>
      <c r="E47" s="1" t="s">
        <v>334</v>
      </c>
      <c r="F47" s="97">
        <v>368</v>
      </c>
      <c r="G47" s="101">
        <f t="shared" si="6"/>
        <v>1.3750326943915105</v>
      </c>
    </row>
    <row r="48" spans="1:7" ht="12.75">
      <c r="A48" s="36"/>
      <c r="B48" s="93" t="s">
        <v>250</v>
      </c>
      <c r="C48" s="10"/>
      <c r="E48" s="1" t="s">
        <v>335</v>
      </c>
      <c r="F48" s="97">
        <v>2620</v>
      </c>
      <c r="G48" s="101">
        <f t="shared" si="6"/>
        <v>9.789634943765646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539</v>
      </c>
      <c r="G49" s="101">
        <f t="shared" si="6"/>
        <v>2.013974517057131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65</v>
      </c>
      <c r="G50" s="101">
        <f t="shared" si="6"/>
        <v>0.24287262265067444</v>
      </c>
    </row>
    <row r="51" spans="1:7" ht="12.75">
      <c r="A51" s="5" t="s">
        <v>338</v>
      </c>
      <c r="B51" s="93">
        <v>5760</v>
      </c>
      <c r="C51" s="33">
        <f>(B51/$B$51)*100</f>
        <v>100</v>
      </c>
      <c r="E51" s="1" t="s">
        <v>339</v>
      </c>
      <c r="F51" s="97">
        <v>5652</v>
      </c>
      <c r="G51" s="101">
        <f t="shared" si="6"/>
        <v>21.118708664947874</v>
      </c>
    </row>
    <row r="52" spans="1:7" ht="12.75">
      <c r="A52" s="4" t="s">
        <v>340</v>
      </c>
      <c r="B52" s="98">
        <v>400</v>
      </c>
      <c r="C52" s="10">
        <f>(B52/$B$51)*100</f>
        <v>6.944444444444445</v>
      </c>
      <c r="E52" s="1" t="s">
        <v>341</v>
      </c>
      <c r="F52" s="97">
        <v>179</v>
      </c>
      <c r="G52" s="101">
        <f t="shared" si="6"/>
        <v>0.6688338377610881</v>
      </c>
    </row>
    <row r="53" spans="1:7" ht="12.75">
      <c r="A53" s="4"/>
      <c r="B53" s="93" t="s">
        <v>250</v>
      </c>
      <c r="C53" s="10"/>
      <c r="E53" s="1" t="s">
        <v>342</v>
      </c>
      <c r="F53" s="97">
        <v>156</v>
      </c>
      <c r="G53" s="101">
        <f t="shared" si="6"/>
        <v>0.5828942943616187</v>
      </c>
    </row>
    <row r="54" spans="1:7" ht="14.25">
      <c r="A54" s="5" t="s">
        <v>343</v>
      </c>
      <c r="B54" s="93">
        <v>15404</v>
      </c>
      <c r="C54" s="33">
        <f>(B54/$B$54)*100</f>
        <v>100</v>
      </c>
      <c r="E54" s="1" t="s">
        <v>201</v>
      </c>
      <c r="F54" s="97">
        <v>7514</v>
      </c>
      <c r="G54" s="101">
        <f t="shared" si="6"/>
        <v>28.076075178417963</v>
      </c>
    </row>
    <row r="55" spans="1:7" ht="12.75">
      <c r="A55" s="4" t="s">
        <v>340</v>
      </c>
      <c r="B55" s="98">
        <v>2871</v>
      </c>
      <c r="C55" s="10">
        <f>(B55/$B$54)*100</f>
        <v>18.63801609971436</v>
      </c>
      <c r="E55" s="1" t="s">
        <v>344</v>
      </c>
      <c r="F55" s="97">
        <v>6128</v>
      </c>
      <c r="G55" s="101">
        <f t="shared" si="6"/>
        <v>22.897283563128198</v>
      </c>
    </row>
    <row r="56" spans="1:7" ht="12.75">
      <c r="A56" s="4" t="s">
        <v>345</v>
      </c>
      <c r="B56" s="119">
        <v>60.2</v>
      </c>
      <c r="C56" s="37" t="s">
        <v>261</v>
      </c>
      <c r="E56" s="1" t="s">
        <v>346</v>
      </c>
      <c r="F56" s="97">
        <v>113</v>
      </c>
      <c r="G56" s="101">
        <f t="shared" si="6"/>
        <v>0.42222471322348015</v>
      </c>
    </row>
    <row r="57" spans="1:7" ht="12.75">
      <c r="A57" s="4" t="s">
        <v>347</v>
      </c>
      <c r="B57" s="98">
        <v>12533</v>
      </c>
      <c r="C57" s="10">
        <f>(B57/$B$54)*100</f>
        <v>81.36198390028564</v>
      </c>
      <c r="E57" s="1" t="s">
        <v>348</v>
      </c>
      <c r="F57" s="97">
        <v>148</v>
      </c>
      <c r="G57" s="101">
        <f t="shared" si="6"/>
        <v>0.553002279266151</v>
      </c>
    </row>
    <row r="58" spans="1:7" ht="12.75">
      <c r="A58" s="4" t="s">
        <v>345</v>
      </c>
      <c r="B58" s="119">
        <v>80.8</v>
      </c>
      <c r="C58" s="37" t="s">
        <v>261</v>
      </c>
      <c r="E58" s="1" t="s">
        <v>349</v>
      </c>
      <c r="F58" s="97">
        <v>1776</v>
      </c>
      <c r="G58" s="101">
        <f t="shared" si="6"/>
        <v>6.636027351193813</v>
      </c>
    </row>
    <row r="59" spans="1:7" ht="12.75">
      <c r="A59" s="4"/>
      <c r="B59" s="93" t="s">
        <v>250</v>
      </c>
      <c r="C59" s="10"/>
      <c r="E59" s="1" t="s">
        <v>350</v>
      </c>
      <c r="F59" s="97">
        <v>46</v>
      </c>
      <c r="G59" s="101">
        <f t="shared" si="6"/>
        <v>0.17187908679893882</v>
      </c>
    </row>
    <row r="60" spans="1:7" ht="12.75">
      <c r="A60" s="5" t="s">
        <v>351</v>
      </c>
      <c r="B60" s="93">
        <v>3558</v>
      </c>
      <c r="C60" s="33">
        <f>(B60/$B$60)*100</f>
        <v>100</v>
      </c>
      <c r="E60" s="1" t="s">
        <v>352</v>
      </c>
      <c r="F60" s="97">
        <v>274</v>
      </c>
      <c r="G60" s="101">
        <f t="shared" si="6"/>
        <v>1.023801517019766</v>
      </c>
    </row>
    <row r="61" spans="1:7" ht="12.75">
      <c r="A61" s="4" t="s">
        <v>340</v>
      </c>
      <c r="B61" s="97">
        <v>1502</v>
      </c>
      <c r="C61" s="10">
        <f>(B61/$B$60)*100</f>
        <v>42.21472737492974</v>
      </c>
      <c r="E61" s="1" t="s">
        <v>353</v>
      </c>
      <c r="F61" s="97">
        <v>272</v>
      </c>
      <c r="G61" s="101">
        <f t="shared" si="6"/>
        <v>1.016328513245899</v>
      </c>
    </row>
    <row r="62" spans="1:7" ht="12.75">
      <c r="A62" s="4"/>
      <c r="B62" s="93" t="s">
        <v>250</v>
      </c>
      <c r="C62" s="10"/>
      <c r="E62" s="1" t="s">
        <v>354</v>
      </c>
      <c r="F62" s="97">
        <v>245</v>
      </c>
      <c r="G62" s="101">
        <f t="shared" si="6"/>
        <v>0.9154429622986959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48</v>
      </c>
      <c r="G63" s="101">
        <f t="shared" si="6"/>
        <v>0.17935209057280574</v>
      </c>
    </row>
    <row r="64" spans="1:7" ht="12.75">
      <c r="A64" s="29" t="s">
        <v>357</v>
      </c>
      <c r="B64" s="93">
        <v>25198</v>
      </c>
      <c r="C64" s="33">
        <f>(B64/$B$64)*100</f>
        <v>100</v>
      </c>
      <c r="E64" s="1" t="s">
        <v>358</v>
      </c>
      <c r="F64" s="97">
        <v>136</v>
      </c>
      <c r="G64" s="101">
        <f t="shared" si="6"/>
        <v>0.5081642566229495</v>
      </c>
    </row>
    <row r="65" spans="1:7" ht="12.75">
      <c r="A65" s="4" t="s">
        <v>256</v>
      </c>
      <c r="B65" s="97">
        <v>16159</v>
      </c>
      <c r="C65" s="10">
        <f>(B65/$B$64)*100</f>
        <v>64.12810540519088</v>
      </c>
      <c r="E65" s="1" t="s">
        <v>359</v>
      </c>
      <c r="F65" s="97">
        <v>205</v>
      </c>
      <c r="G65" s="101">
        <f t="shared" si="6"/>
        <v>0.7659828868213578</v>
      </c>
    </row>
    <row r="66" spans="1:7" ht="12.75">
      <c r="A66" s="4" t="s">
        <v>257</v>
      </c>
      <c r="B66" s="97">
        <v>8804</v>
      </c>
      <c r="C66" s="10">
        <f aca="true" t="shared" si="7" ref="C66:C71">(B66/$B$64)*100</f>
        <v>34.939280895309146</v>
      </c>
      <c r="E66" s="1" t="s">
        <v>360</v>
      </c>
      <c r="F66" s="97">
        <v>16</v>
      </c>
      <c r="G66" s="101">
        <f t="shared" si="6"/>
        <v>0.05978403019093524</v>
      </c>
    </row>
    <row r="67" spans="1:7" ht="12.75">
      <c r="A67" s="4" t="s">
        <v>361</v>
      </c>
      <c r="B67" s="97">
        <v>4389</v>
      </c>
      <c r="C67" s="10">
        <f t="shared" si="7"/>
        <v>17.418049051512025</v>
      </c>
      <c r="E67" s="1" t="s">
        <v>362</v>
      </c>
      <c r="F67" s="97">
        <v>195</v>
      </c>
      <c r="G67" s="101">
        <f t="shared" si="6"/>
        <v>0.7286178679520233</v>
      </c>
    </row>
    <row r="68" spans="1:7" ht="12.75">
      <c r="A68" s="4" t="s">
        <v>363</v>
      </c>
      <c r="B68" s="97">
        <v>4415</v>
      </c>
      <c r="C68" s="10">
        <f t="shared" si="7"/>
        <v>17.52123184379713</v>
      </c>
      <c r="E68" s="1" t="s">
        <v>364</v>
      </c>
      <c r="F68" s="97">
        <v>687</v>
      </c>
      <c r="G68" s="101">
        <f t="shared" si="6"/>
        <v>2.5669767963232824</v>
      </c>
    </row>
    <row r="69" spans="1:7" ht="12.75">
      <c r="A69" s="4" t="s">
        <v>365</v>
      </c>
      <c r="B69" s="97">
        <v>2408</v>
      </c>
      <c r="C69" s="10">
        <f t="shared" si="7"/>
        <v>9.556313993174061</v>
      </c>
      <c r="E69" s="1" t="s">
        <v>366</v>
      </c>
      <c r="F69" s="97">
        <v>205</v>
      </c>
      <c r="G69" s="101">
        <f t="shared" si="6"/>
        <v>0.7659828868213578</v>
      </c>
    </row>
    <row r="70" spans="1:7" ht="12.75">
      <c r="A70" s="4" t="s">
        <v>367</v>
      </c>
      <c r="B70" s="97">
        <v>2007</v>
      </c>
      <c r="C70" s="10">
        <f t="shared" si="7"/>
        <v>7.964917850623065</v>
      </c>
      <c r="E70" s="1" t="s">
        <v>368</v>
      </c>
      <c r="F70" s="97">
        <v>103</v>
      </c>
      <c r="G70" s="101">
        <f t="shared" si="6"/>
        <v>0.38485969435414563</v>
      </c>
    </row>
    <row r="71" spans="1:7" ht="12.75">
      <c r="A71" s="7" t="s">
        <v>258</v>
      </c>
      <c r="B71" s="103">
        <v>235</v>
      </c>
      <c r="C71" s="40">
        <f t="shared" si="7"/>
        <v>0.9326136994999602</v>
      </c>
      <c r="D71" s="41"/>
      <c r="E71" s="9" t="s">
        <v>369</v>
      </c>
      <c r="F71" s="103">
        <v>4793</v>
      </c>
      <c r="G71" s="104">
        <f t="shared" si="6"/>
        <v>17.90905354407204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21033</v>
      </c>
      <c r="C9" s="81">
        <f>(B9/$B$9)*100</f>
        <v>100</v>
      </c>
      <c r="D9" s="65"/>
      <c r="E9" s="79" t="s">
        <v>381</v>
      </c>
      <c r="F9" s="80">
        <v>9991</v>
      </c>
      <c r="G9" s="81">
        <f>(F9/$F$9)*100</f>
        <v>100</v>
      </c>
    </row>
    <row r="10" spans="1:7" ht="12.75">
      <c r="A10" s="82" t="s">
        <v>382</v>
      </c>
      <c r="B10" s="97">
        <v>13844</v>
      </c>
      <c r="C10" s="105">
        <f>(B10/$B$9)*100</f>
        <v>65.82037750202063</v>
      </c>
      <c r="D10" s="65"/>
      <c r="E10" s="78" t="s">
        <v>383</v>
      </c>
      <c r="F10" s="97">
        <v>569</v>
      </c>
      <c r="G10" s="105">
        <f aca="true" t="shared" si="0" ref="G10:G19">(F10/$F$9)*100</f>
        <v>5.695125613051746</v>
      </c>
    </row>
    <row r="11" spans="1:7" ht="12.75">
      <c r="A11" s="82" t="s">
        <v>384</v>
      </c>
      <c r="B11" s="97">
        <v>13829</v>
      </c>
      <c r="C11" s="105">
        <f aca="true" t="shared" si="1" ref="C11:C16">(B11/$B$9)*100</f>
        <v>65.74906099938192</v>
      </c>
      <c r="D11" s="65"/>
      <c r="E11" s="78" t="s">
        <v>385</v>
      </c>
      <c r="F11" s="97">
        <v>526</v>
      </c>
      <c r="G11" s="105">
        <f t="shared" si="0"/>
        <v>5.2647382644379945</v>
      </c>
    </row>
    <row r="12" spans="1:7" ht="12.75">
      <c r="A12" s="82" t="s">
        <v>386</v>
      </c>
      <c r="B12" s="97">
        <v>13068</v>
      </c>
      <c r="C12" s="105">
        <f>(B12/$B$9)*100</f>
        <v>62.130937098844676</v>
      </c>
      <c r="D12" s="65"/>
      <c r="E12" s="78" t="s">
        <v>387</v>
      </c>
      <c r="F12" s="97">
        <v>1050</v>
      </c>
      <c r="G12" s="105">
        <f t="shared" si="0"/>
        <v>10.509458512661395</v>
      </c>
    </row>
    <row r="13" spans="1:7" ht="12.75">
      <c r="A13" s="82" t="s">
        <v>388</v>
      </c>
      <c r="B13" s="97">
        <v>761</v>
      </c>
      <c r="C13" s="105">
        <f>(B13/$B$9)*100</f>
        <v>3.618123900537251</v>
      </c>
      <c r="D13" s="65"/>
      <c r="E13" s="78" t="s">
        <v>389</v>
      </c>
      <c r="F13" s="97">
        <v>1052</v>
      </c>
      <c r="G13" s="105">
        <f t="shared" si="0"/>
        <v>10.529476528875989</v>
      </c>
    </row>
    <row r="14" spans="1:7" ht="12.75">
      <c r="A14" s="82" t="s">
        <v>390</v>
      </c>
      <c r="B14" s="109">
        <v>5.5</v>
      </c>
      <c r="C14" s="112" t="s">
        <v>261</v>
      </c>
      <c r="D14" s="65"/>
      <c r="E14" s="78" t="s">
        <v>391</v>
      </c>
      <c r="F14" s="97">
        <v>1778</v>
      </c>
      <c r="G14" s="105">
        <f t="shared" si="0"/>
        <v>17.796016414773298</v>
      </c>
    </row>
    <row r="15" spans="1:7" ht="12.75">
      <c r="A15" s="82" t="s">
        <v>392</v>
      </c>
      <c r="B15" s="109">
        <v>15</v>
      </c>
      <c r="C15" s="105">
        <f t="shared" si="1"/>
        <v>0.0713165026387106</v>
      </c>
      <c r="D15" s="65"/>
      <c r="E15" s="78" t="s">
        <v>393</v>
      </c>
      <c r="F15" s="97">
        <v>2589</v>
      </c>
      <c r="G15" s="105">
        <f t="shared" si="0"/>
        <v>25.91332198979081</v>
      </c>
    </row>
    <row r="16" spans="1:7" ht="12.75">
      <c r="A16" s="82" t="s">
        <v>67</v>
      </c>
      <c r="B16" s="97">
        <v>7189</v>
      </c>
      <c r="C16" s="105">
        <f t="shared" si="1"/>
        <v>34.179622497979366</v>
      </c>
      <c r="D16" s="65"/>
      <c r="E16" s="78" t="s">
        <v>68</v>
      </c>
      <c r="F16" s="97">
        <v>1469</v>
      </c>
      <c r="G16" s="105">
        <f t="shared" si="0"/>
        <v>14.703232909618658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756</v>
      </c>
      <c r="G17" s="105">
        <f t="shared" si="0"/>
        <v>7.566810129116204</v>
      </c>
    </row>
    <row r="18" spans="1:7" ht="12.75">
      <c r="A18" s="77" t="s">
        <v>70</v>
      </c>
      <c r="B18" s="80">
        <v>11170</v>
      </c>
      <c r="C18" s="81">
        <f>(B18/$B$18)*100</f>
        <v>100</v>
      </c>
      <c r="D18" s="65"/>
      <c r="E18" s="78" t="s">
        <v>170</v>
      </c>
      <c r="F18" s="97">
        <v>128</v>
      </c>
      <c r="G18" s="105">
        <f t="shared" si="0"/>
        <v>1.2811530377339606</v>
      </c>
    </row>
    <row r="19" spans="1:9" ht="12.75">
      <c r="A19" s="82" t="s">
        <v>382</v>
      </c>
      <c r="B19" s="97">
        <v>6562</v>
      </c>
      <c r="C19" s="105">
        <f>(B19/$B$18)*100</f>
        <v>58.74664279319606</v>
      </c>
      <c r="D19" s="65"/>
      <c r="E19" s="78" t="s">
        <v>169</v>
      </c>
      <c r="F19" s="98">
        <v>74</v>
      </c>
      <c r="G19" s="105">
        <f t="shared" si="0"/>
        <v>0.740666599939946</v>
      </c>
      <c r="I19" s="117"/>
    </row>
    <row r="20" spans="1:7" ht="12.75">
      <c r="A20" s="82" t="s">
        <v>384</v>
      </c>
      <c r="B20" s="97">
        <v>6562</v>
      </c>
      <c r="C20" s="105">
        <f>(B20/$B$18)*100</f>
        <v>58.74664279319606</v>
      </c>
      <c r="D20" s="65"/>
      <c r="E20" s="78" t="s">
        <v>71</v>
      </c>
      <c r="F20" s="97">
        <v>50147</v>
      </c>
      <c r="G20" s="112" t="s">
        <v>261</v>
      </c>
    </row>
    <row r="21" spans="1:7" ht="12.75">
      <c r="A21" s="82" t="s">
        <v>386</v>
      </c>
      <c r="B21" s="97">
        <v>6175</v>
      </c>
      <c r="C21" s="105">
        <f>(B21/$B$18)*100</f>
        <v>55.282005371530886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8209</v>
      </c>
      <c r="G22" s="105">
        <f>(F22/$F$9)*100</f>
        <v>82.16394755279752</v>
      </c>
    </row>
    <row r="23" spans="1:7" ht="12.75">
      <c r="A23" s="77" t="s">
        <v>73</v>
      </c>
      <c r="B23" s="80">
        <v>1732</v>
      </c>
      <c r="C23" s="81">
        <f>(B23/$B$23)*100</f>
        <v>100</v>
      </c>
      <c r="D23" s="65"/>
      <c r="E23" s="78" t="s">
        <v>74</v>
      </c>
      <c r="F23" s="97">
        <v>57577</v>
      </c>
      <c r="G23" s="112" t="s">
        <v>261</v>
      </c>
    </row>
    <row r="24" spans="1:7" ht="12.75">
      <c r="A24" s="82" t="s">
        <v>75</v>
      </c>
      <c r="B24" s="97">
        <v>1021</v>
      </c>
      <c r="C24" s="105">
        <f>(B24/$B$23)*100</f>
        <v>58.94919168591224</v>
      </c>
      <c r="D24" s="65"/>
      <c r="E24" s="78" t="s">
        <v>76</v>
      </c>
      <c r="F24" s="97">
        <v>2935</v>
      </c>
      <c r="G24" s="105">
        <f>(F24/$F$9)*100</f>
        <v>29.376438794915423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11547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330</v>
      </c>
      <c r="G26" s="105">
        <f>(F26/$F$9)*100</f>
        <v>3.302972675407867</v>
      </c>
    </row>
    <row r="27" spans="1:7" ht="12.75">
      <c r="A27" s="77" t="s">
        <v>85</v>
      </c>
      <c r="B27" s="80">
        <v>12785</v>
      </c>
      <c r="C27" s="81">
        <f>(B27/$B$27)*100</f>
        <v>100</v>
      </c>
      <c r="D27" s="65"/>
      <c r="E27" s="78" t="s">
        <v>78</v>
      </c>
      <c r="F27" s="98">
        <v>7090</v>
      </c>
      <c r="G27" s="112" t="s">
        <v>261</v>
      </c>
    </row>
    <row r="28" spans="1:7" ht="12.75">
      <c r="A28" s="82" t="s">
        <v>86</v>
      </c>
      <c r="B28" s="97">
        <v>10379</v>
      </c>
      <c r="C28" s="105">
        <f aca="true" t="shared" si="2" ref="C28:C33">(B28/$B$27)*100</f>
        <v>81.18107156824404</v>
      </c>
      <c r="D28" s="65"/>
      <c r="E28" s="78" t="s">
        <v>79</v>
      </c>
      <c r="F28" s="97">
        <v>140</v>
      </c>
      <c r="G28" s="105">
        <f>(F28/$F$9)*100</f>
        <v>1.4012611350215194</v>
      </c>
    </row>
    <row r="29" spans="1:7" ht="12.75">
      <c r="A29" s="82" t="s">
        <v>87</v>
      </c>
      <c r="B29" s="97">
        <v>1515</v>
      </c>
      <c r="C29" s="105">
        <f t="shared" si="2"/>
        <v>11.849824012514667</v>
      </c>
      <c r="D29" s="65"/>
      <c r="E29" s="78" t="s">
        <v>80</v>
      </c>
      <c r="F29" s="97">
        <v>1415</v>
      </c>
      <c r="G29" s="112" t="s">
        <v>261</v>
      </c>
    </row>
    <row r="30" spans="1:7" ht="12.75">
      <c r="A30" s="82" t="s">
        <v>88</v>
      </c>
      <c r="B30" s="97">
        <v>389</v>
      </c>
      <c r="C30" s="105">
        <f t="shared" si="2"/>
        <v>3.0426280797809935</v>
      </c>
      <c r="D30" s="65"/>
      <c r="E30" s="78" t="s">
        <v>81</v>
      </c>
      <c r="F30" s="97">
        <v>1798</v>
      </c>
      <c r="G30" s="105">
        <f>(F30/$F$9)*100</f>
        <v>17.99619657691923</v>
      </c>
    </row>
    <row r="31" spans="1:7" ht="12.75">
      <c r="A31" s="82" t="s">
        <v>115</v>
      </c>
      <c r="B31" s="97">
        <v>175</v>
      </c>
      <c r="C31" s="105">
        <f t="shared" si="2"/>
        <v>1.368791552600704</v>
      </c>
      <c r="D31" s="65"/>
      <c r="E31" s="78" t="s">
        <v>82</v>
      </c>
      <c r="F31" s="97">
        <v>13965</v>
      </c>
      <c r="G31" s="112" t="s">
        <v>261</v>
      </c>
    </row>
    <row r="32" spans="1:7" ht="12.75">
      <c r="A32" s="82" t="s">
        <v>89</v>
      </c>
      <c r="B32" s="97">
        <v>121</v>
      </c>
      <c r="C32" s="105">
        <f t="shared" si="2"/>
        <v>0.946421587798201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206</v>
      </c>
      <c r="C33" s="105">
        <f t="shared" si="2"/>
        <v>1.6112631990614</v>
      </c>
      <c r="D33" s="65"/>
      <c r="E33" s="79" t="s">
        <v>84</v>
      </c>
      <c r="F33" s="80">
        <v>7102</v>
      </c>
      <c r="G33" s="81">
        <f>(F33/$F$33)*100</f>
        <v>100</v>
      </c>
    </row>
    <row r="34" spans="1:7" ht="12.75">
      <c r="A34" s="82" t="s">
        <v>91</v>
      </c>
      <c r="B34" s="120">
        <v>25.4</v>
      </c>
      <c r="C34" s="112" t="s">
        <v>261</v>
      </c>
      <c r="D34" s="65"/>
      <c r="E34" s="78" t="s">
        <v>383</v>
      </c>
      <c r="F34" s="97">
        <v>188</v>
      </c>
      <c r="G34" s="105">
        <f aca="true" t="shared" si="3" ref="G34:G43">(F34/$F$33)*100</f>
        <v>2.647141650239369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195</v>
      </c>
      <c r="G35" s="105">
        <f t="shared" si="3"/>
        <v>2.7457054350887073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520</v>
      </c>
      <c r="G36" s="105">
        <f t="shared" si="3"/>
        <v>7.321881160236552</v>
      </c>
    </row>
    <row r="37" spans="1:7" ht="12.75">
      <c r="A37" s="77" t="s">
        <v>94</v>
      </c>
      <c r="B37" s="80">
        <v>13068</v>
      </c>
      <c r="C37" s="81">
        <f>(B37/$B$37)*100</f>
        <v>100</v>
      </c>
      <c r="D37" s="65"/>
      <c r="E37" s="78" t="s">
        <v>389</v>
      </c>
      <c r="F37" s="97">
        <v>684</v>
      </c>
      <c r="G37" s="105">
        <f t="shared" si="3"/>
        <v>9.63108983384962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1365</v>
      </c>
      <c r="G38" s="105">
        <f t="shared" si="3"/>
        <v>19.219938045620953</v>
      </c>
    </row>
    <row r="39" spans="1:7" ht="12.75">
      <c r="A39" s="82" t="s">
        <v>97</v>
      </c>
      <c r="B39" s="98">
        <v>3508</v>
      </c>
      <c r="C39" s="105">
        <f>(B39/$B$37)*100</f>
        <v>26.8441995714723</v>
      </c>
      <c r="D39" s="65"/>
      <c r="E39" s="78" t="s">
        <v>393</v>
      </c>
      <c r="F39" s="97">
        <v>2089</v>
      </c>
      <c r="G39" s="105">
        <f t="shared" si="3"/>
        <v>29.41424950718108</v>
      </c>
    </row>
    <row r="40" spans="1:7" ht="12.75">
      <c r="A40" s="82" t="s">
        <v>98</v>
      </c>
      <c r="B40" s="98">
        <v>1752</v>
      </c>
      <c r="C40" s="105">
        <f>(B40/$B$37)*100</f>
        <v>13.406795224977044</v>
      </c>
      <c r="D40" s="65"/>
      <c r="E40" s="78" t="s">
        <v>68</v>
      </c>
      <c r="F40" s="97">
        <v>1230</v>
      </c>
      <c r="G40" s="105">
        <f t="shared" si="3"/>
        <v>17.319065052098</v>
      </c>
    </row>
    <row r="41" spans="1:7" ht="12.75">
      <c r="A41" s="82" t="s">
        <v>100</v>
      </c>
      <c r="B41" s="98">
        <v>3886</v>
      </c>
      <c r="C41" s="105">
        <f>(B41/$B$37)*100</f>
        <v>29.736761554943374</v>
      </c>
      <c r="D41" s="65"/>
      <c r="E41" s="78" t="s">
        <v>69</v>
      </c>
      <c r="F41" s="97">
        <v>654</v>
      </c>
      <c r="G41" s="105">
        <f t="shared" si="3"/>
        <v>9.208673613066743</v>
      </c>
    </row>
    <row r="42" spans="1:7" ht="12.75">
      <c r="A42" s="82" t="s">
        <v>260</v>
      </c>
      <c r="B42" s="98">
        <v>5</v>
      </c>
      <c r="C42" s="105">
        <f>(B42/$B$37)*100</f>
        <v>0.038261401897765536</v>
      </c>
      <c r="D42" s="65"/>
      <c r="E42" s="78" t="s">
        <v>170</v>
      </c>
      <c r="F42" s="97">
        <v>110</v>
      </c>
      <c r="G42" s="105">
        <f t="shared" si="3"/>
        <v>1.5488594762038863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67</v>
      </c>
      <c r="G43" s="105">
        <f t="shared" si="3"/>
        <v>0.9433962264150944</v>
      </c>
    </row>
    <row r="44" spans="1:7" ht="12.75">
      <c r="A44" s="82" t="s">
        <v>291</v>
      </c>
      <c r="B44" s="98">
        <v>1612</v>
      </c>
      <c r="C44" s="105">
        <f>(B44/$B$37)*100</f>
        <v>12.335475971839609</v>
      </c>
      <c r="D44" s="65"/>
      <c r="E44" s="78" t="s">
        <v>93</v>
      </c>
      <c r="F44" s="97">
        <v>56642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2305</v>
      </c>
      <c r="C46" s="105">
        <f>(B46/$B$37)*100</f>
        <v>17.63850627486991</v>
      </c>
      <c r="D46" s="65"/>
      <c r="E46" s="78" t="s">
        <v>96</v>
      </c>
      <c r="F46" s="97">
        <v>21477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40641</v>
      </c>
      <c r="G48" s="112" t="s">
        <v>261</v>
      </c>
    </row>
    <row r="49" spans="1:7" ht="13.5" thickBot="1">
      <c r="A49" s="82" t="s">
        <v>292</v>
      </c>
      <c r="B49" s="98">
        <v>18</v>
      </c>
      <c r="C49" s="105">
        <f aca="true" t="shared" si="4" ref="C49:C55">(B49/$B$37)*100</f>
        <v>0.13774104683195593</v>
      </c>
      <c r="D49" s="87"/>
      <c r="E49" s="88" t="s">
        <v>102</v>
      </c>
      <c r="F49" s="113">
        <v>28986</v>
      </c>
      <c r="G49" s="114" t="s">
        <v>261</v>
      </c>
    </row>
    <row r="50" spans="1:7" ht="13.5" thickTop="1">
      <c r="A50" s="82" t="s">
        <v>116</v>
      </c>
      <c r="B50" s="98">
        <v>1049</v>
      </c>
      <c r="C50" s="105">
        <f t="shared" si="4"/>
        <v>8.027242118151209</v>
      </c>
      <c r="D50" s="65"/>
      <c r="E50" s="78"/>
      <c r="F50" s="86"/>
      <c r="G50" s="85"/>
    </row>
    <row r="51" spans="1:7" ht="12.75">
      <c r="A51" s="82" t="s">
        <v>117</v>
      </c>
      <c r="B51" s="98">
        <v>1909</v>
      </c>
      <c r="C51" s="105">
        <f t="shared" si="4"/>
        <v>14.60820324456688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580</v>
      </c>
      <c r="C52" s="105">
        <f t="shared" si="4"/>
        <v>4.438322620140802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1582</v>
      </c>
      <c r="C53" s="105">
        <f t="shared" si="4"/>
        <v>12.105907560453016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984</v>
      </c>
      <c r="C54" s="105">
        <f t="shared" si="4"/>
        <v>7.529843893480257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381</v>
      </c>
      <c r="C55" s="105">
        <f t="shared" si="4"/>
        <v>2.9155188246097334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882</v>
      </c>
      <c r="C57" s="105">
        <f>(B57/$B$37)*100</f>
        <v>6.749311294765841</v>
      </c>
      <c r="D57" s="65"/>
      <c r="E57" s="79" t="s">
        <v>84</v>
      </c>
      <c r="F57" s="80">
        <v>303</v>
      </c>
      <c r="G57" s="105">
        <f>(F57/L57)*100</f>
        <v>4.266403829907069</v>
      </c>
      <c r="H57" s="79" t="s">
        <v>84</v>
      </c>
      <c r="L57" s="15">
        <v>7102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221</v>
      </c>
      <c r="G58" s="105">
        <f>(F58/L58)*100</f>
        <v>6.116800442845281</v>
      </c>
      <c r="H58" s="78" t="s">
        <v>118</v>
      </c>
      <c r="L58" s="15">
        <v>3613</v>
      </c>
    </row>
    <row r="59" spans="1:12" ht="12.75">
      <c r="A59" s="82" t="s">
        <v>112</v>
      </c>
      <c r="B59" s="98">
        <v>1372</v>
      </c>
      <c r="C59" s="105">
        <f>(B59/$B$37)*100</f>
        <v>10.498928680746863</v>
      </c>
      <c r="D59" s="65"/>
      <c r="E59" s="78" t="s">
        <v>120</v>
      </c>
      <c r="F59" s="97">
        <v>96</v>
      </c>
      <c r="G59" s="105">
        <f>(F59/L59)*100</f>
        <v>7.547169811320755</v>
      </c>
      <c r="H59" s="78" t="s">
        <v>120</v>
      </c>
      <c r="L59" s="15">
        <v>1272</v>
      </c>
    </row>
    <row r="60" spans="1:7" ht="12.75">
      <c r="A60" s="82" t="s">
        <v>113</v>
      </c>
      <c r="B60" s="98">
        <v>2333</v>
      </c>
      <c r="C60" s="105">
        <f>(B60/$B$37)*100</f>
        <v>17.852770125497397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696</v>
      </c>
      <c r="C62" s="105">
        <f>(B62/$B$37)*100</f>
        <v>5.325987144168963</v>
      </c>
      <c r="D62" s="65"/>
      <c r="E62" s="79" t="s">
        <v>123</v>
      </c>
      <c r="F62" s="80">
        <v>158</v>
      </c>
      <c r="G62" s="105">
        <f>(F62/L62)*100</f>
        <v>13.18864774624374</v>
      </c>
      <c r="H62" s="79" t="s">
        <v>394</v>
      </c>
      <c r="L62" s="15">
        <v>1198</v>
      </c>
    </row>
    <row r="63" spans="1:12" ht="12.75">
      <c r="A63" s="61" t="s">
        <v>293</v>
      </c>
      <c r="B63" s="98">
        <v>622</v>
      </c>
      <c r="C63" s="105">
        <f>(B63/$B$37)*100</f>
        <v>4.759718396082032</v>
      </c>
      <c r="D63" s="65"/>
      <c r="E63" s="78" t="s">
        <v>118</v>
      </c>
      <c r="F63" s="97">
        <v>142</v>
      </c>
      <c r="G63" s="105">
        <f>(F63/L63)*100</f>
        <v>20.851688693098385</v>
      </c>
      <c r="H63" s="78" t="s">
        <v>118</v>
      </c>
      <c r="L63" s="15">
        <v>681</v>
      </c>
    </row>
    <row r="64" spans="1:12" ht="12.75">
      <c r="A64" s="82" t="s">
        <v>114</v>
      </c>
      <c r="B64" s="98">
        <v>660</v>
      </c>
      <c r="C64" s="105">
        <f>(B64/$B$37)*100</f>
        <v>5.05050505050505</v>
      </c>
      <c r="D64" s="65"/>
      <c r="E64" s="78" t="s">
        <v>120</v>
      </c>
      <c r="F64" s="97">
        <v>55</v>
      </c>
      <c r="G64" s="105">
        <f>(F64/L64)*100</f>
        <v>33.13253012048193</v>
      </c>
      <c r="H64" s="78" t="s">
        <v>120</v>
      </c>
      <c r="L64" s="15">
        <v>166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1535</v>
      </c>
      <c r="G66" s="105">
        <f aca="true" t="shared" si="5" ref="G66:G71">(F66/L66)*100</f>
        <v>5.861239451678185</v>
      </c>
      <c r="H66" s="79" t="s">
        <v>124</v>
      </c>
      <c r="L66" s="15">
        <v>26189</v>
      </c>
    </row>
    <row r="67" spans="1:12" ht="12.75">
      <c r="A67" s="82" t="s">
        <v>126</v>
      </c>
      <c r="B67" s="97">
        <v>10813</v>
      </c>
      <c r="C67" s="105">
        <f>(B67/$B$37)*100</f>
        <v>82.74410774410774</v>
      </c>
      <c r="D67" s="65"/>
      <c r="E67" s="78" t="s">
        <v>262</v>
      </c>
      <c r="F67" s="97">
        <v>1124</v>
      </c>
      <c r="G67" s="105">
        <f t="shared" si="5"/>
        <v>5.638041733547351</v>
      </c>
      <c r="H67" s="78" t="s">
        <v>262</v>
      </c>
      <c r="L67" s="15">
        <v>19936</v>
      </c>
    </row>
    <row r="68" spans="1:12" ht="12.75">
      <c r="A68" s="82" t="s">
        <v>128</v>
      </c>
      <c r="B68" s="97">
        <v>1785</v>
      </c>
      <c r="C68" s="105">
        <f>(B68/$B$37)*100</f>
        <v>13.659320477502296</v>
      </c>
      <c r="D68" s="65"/>
      <c r="E68" s="78" t="s">
        <v>127</v>
      </c>
      <c r="F68" s="97">
        <v>289</v>
      </c>
      <c r="G68" s="105">
        <f t="shared" si="5"/>
        <v>8.122540753232153</v>
      </c>
      <c r="H68" s="78" t="s">
        <v>127</v>
      </c>
      <c r="L68" s="15">
        <v>3558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387</v>
      </c>
      <c r="G69" s="105">
        <f t="shared" si="5"/>
        <v>6.212875260876545</v>
      </c>
      <c r="H69" s="78" t="s">
        <v>129</v>
      </c>
      <c r="L69" s="15">
        <v>6229</v>
      </c>
    </row>
    <row r="70" spans="1:12" ht="12.75">
      <c r="A70" s="82" t="s">
        <v>376</v>
      </c>
      <c r="B70" s="97">
        <v>446</v>
      </c>
      <c r="C70" s="105">
        <f>(B70/$B$37)*100</f>
        <v>3.412917049280686</v>
      </c>
      <c r="D70" s="65"/>
      <c r="E70" s="78" t="s">
        <v>130</v>
      </c>
      <c r="F70" s="97">
        <v>276</v>
      </c>
      <c r="G70" s="105">
        <f t="shared" si="5"/>
        <v>5.861117009980887</v>
      </c>
      <c r="H70" s="78" t="s">
        <v>130</v>
      </c>
      <c r="L70" s="15">
        <v>4709</v>
      </c>
    </row>
    <row r="71" spans="1:12" ht="13.5" thickBot="1">
      <c r="A71" s="90" t="s">
        <v>371</v>
      </c>
      <c r="B71" s="110">
        <v>24</v>
      </c>
      <c r="C71" s="111">
        <f>(B71/$B$37)*100</f>
        <v>0.18365472910927455</v>
      </c>
      <c r="D71" s="91"/>
      <c r="E71" s="92" t="s">
        <v>131</v>
      </c>
      <c r="F71" s="110">
        <v>666</v>
      </c>
      <c r="G71" s="118">
        <f t="shared" si="5"/>
        <v>16.7420814479638</v>
      </c>
      <c r="H71" s="92" t="s">
        <v>131</v>
      </c>
      <c r="L71" s="15">
        <v>3978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10647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10013</v>
      </c>
      <c r="G9" s="81">
        <f>(F9/$F$9)*100</f>
        <v>100</v>
      </c>
      <c r="I9" s="53"/>
    </row>
    <row r="10" spans="1:7" ht="12.75">
      <c r="A10" s="36" t="s">
        <v>137</v>
      </c>
      <c r="B10" s="97">
        <v>7743</v>
      </c>
      <c r="C10" s="105">
        <f aca="true" t="shared" si="0" ref="C10:C18">(B10/$B$8)*100</f>
        <v>72.72471118624965</v>
      </c>
      <c r="E10" s="32" t="s">
        <v>138</v>
      </c>
      <c r="F10" s="97">
        <v>9853</v>
      </c>
      <c r="G10" s="105">
        <f>(F10/$F$9)*100</f>
        <v>98.40207729951064</v>
      </c>
    </row>
    <row r="11" spans="1:7" ht="12.75">
      <c r="A11" s="36" t="s">
        <v>139</v>
      </c>
      <c r="B11" s="97">
        <v>617</v>
      </c>
      <c r="C11" s="105">
        <f t="shared" si="0"/>
        <v>5.795059641213488</v>
      </c>
      <c r="E11" s="32" t="s">
        <v>140</v>
      </c>
      <c r="F11" s="97">
        <v>119</v>
      </c>
      <c r="G11" s="105">
        <f>(F11/$F$9)*100</f>
        <v>1.1884550084889642</v>
      </c>
    </row>
    <row r="12" spans="1:7" ht="12.75">
      <c r="A12" s="36" t="s">
        <v>141</v>
      </c>
      <c r="B12" s="97">
        <v>171</v>
      </c>
      <c r="C12" s="105">
        <f t="shared" si="0"/>
        <v>1.6060862214708367</v>
      </c>
      <c r="E12" s="32" t="s">
        <v>142</v>
      </c>
      <c r="F12" s="97">
        <v>41</v>
      </c>
      <c r="G12" s="105">
        <f>(F12/$F$9)*100</f>
        <v>0.4094676920003995</v>
      </c>
    </row>
    <row r="13" spans="1:7" ht="12.75">
      <c r="A13" s="36" t="s">
        <v>143</v>
      </c>
      <c r="B13" s="97">
        <v>206</v>
      </c>
      <c r="C13" s="105">
        <f t="shared" si="0"/>
        <v>1.934817319432704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465</v>
      </c>
      <c r="C14" s="105">
        <f t="shared" si="0"/>
        <v>4.367427444350521</v>
      </c>
      <c r="E14" s="42" t="s">
        <v>145</v>
      </c>
      <c r="F14" s="80">
        <v>7424</v>
      </c>
      <c r="G14" s="81">
        <f>(F14/$F$14)*100</f>
        <v>100</v>
      </c>
    </row>
    <row r="15" spans="1:7" ht="12.75">
      <c r="A15" s="36" t="s">
        <v>146</v>
      </c>
      <c r="B15" s="97">
        <v>864</v>
      </c>
      <c r="C15" s="105">
        <f t="shared" si="0"/>
        <v>8.114961961115807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581</v>
      </c>
      <c r="C16" s="105">
        <f t="shared" si="0"/>
        <v>5.456936226166995</v>
      </c>
      <c r="E16" s="1" t="s">
        <v>149</v>
      </c>
      <c r="F16" s="97">
        <v>93</v>
      </c>
      <c r="G16" s="105">
        <f>(F16/$F$14)*100</f>
        <v>1.2526939655172413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3169</v>
      </c>
      <c r="G17" s="105">
        <f aca="true" t="shared" si="1" ref="G17:G23">(F17/$F$14)*100</f>
        <v>42.68588362068966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2974</v>
      </c>
      <c r="G18" s="105">
        <f t="shared" si="1"/>
        <v>40.05926724137931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805</v>
      </c>
      <c r="G19" s="105">
        <f t="shared" si="1"/>
        <v>10.843211206896552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360</v>
      </c>
      <c r="G20" s="105">
        <f t="shared" si="1"/>
        <v>4.849137931034483</v>
      </c>
    </row>
    <row r="21" spans="1:7" ht="12.75">
      <c r="A21" s="36" t="s">
        <v>156</v>
      </c>
      <c r="B21" s="98">
        <v>231</v>
      </c>
      <c r="C21" s="105">
        <f aca="true" t="shared" si="2" ref="C21:C28">(B21/$B$8)*100</f>
        <v>2.1696252465483234</v>
      </c>
      <c r="E21" s="1" t="s">
        <v>157</v>
      </c>
      <c r="F21" s="97">
        <v>7</v>
      </c>
      <c r="G21" s="105">
        <f t="shared" si="1"/>
        <v>0.09428879310344827</v>
      </c>
    </row>
    <row r="22" spans="1:7" ht="12.75">
      <c r="A22" s="36" t="s">
        <v>158</v>
      </c>
      <c r="B22" s="98">
        <v>679</v>
      </c>
      <c r="C22" s="105">
        <f t="shared" si="2"/>
        <v>6.377383300460224</v>
      </c>
      <c r="E22" s="1" t="s">
        <v>159</v>
      </c>
      <c r="F22" s="97">
        <v>16</v>
      </c>
      <c r="G22" s="105">
        <f t="shared" si="1"/>
        <v>0.21551724137931033</v>
      </c>
    </row>
    <row r="23" spans="1:7" ht="12.75">
      <c r="A23" s="36" t="s">
        <v>160</v>
      </c>
      <c r="B23" s="98">
        <v>642</v>
      </c>
      <c r="C23" s="105">
        <f t="shared" si="2"/>
        <v>6.029867568329107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1507</v>
      </c>
      <c r="C24" s="105">
        <f t="shared" si="2"/>
        <v>14.154221846529538</v>
      </c>
      <c r="E24" s="1" t="s">
        <v>163</v>
      </c>
      <c r="F24" s="97">
        <v>106000</v>
      </c>
      <c r="G24" s="112" t="s">
        <v>261</v>
      </c>
    </row>
    <row r="25" spans="1:7" ht="12.75">
      <c r="A25" s="36" t="s">
        <v>164</v>
      </c>
      <c r="B25" s="97">
        <v>1960</v>
      </c>
      <c r="C25" s="105">
        <f t="shared" si="2"/>
        <v>18.408941485864563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1727</v>
      </c>
      <c r="C26" s="105">
        <f t="shared" si="2"/>
        <v>16.22053160514699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3058</v>
      </c>
      <c r="C27" s="105">
        <f t="shared" si="2"/>
        <v>28.72170564478257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843</v>
      </c>
      <c r="C28" s="105">
        <f t="shared" si="2"/>
        <v>7.917723302338688</v>
      </c>
      <c r="E28" s="32" t="s">
        <v>176</v>
      </c>
      <c r="F28" s="97">
        <v>5292</v>
      </c>
      <c r="G28" s="105">
        <f aca="true" t="shared" si="3" ref="G28:G35">(F28/$F$14)*100</f>
        <v>71.28232758620689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119</v>
      </c>
      <c r="G30" s="105">
        <f t="shared" si="3"/>
        <v>1.6029094827586208</v>
      </c>
    </row>
    <row r="31" spans="1:7" ht="12.75">
      <c r="A31" s="36" t="s">
        <v>180</v>
      </c>
      <c r="B31" s="97">
        <v>74</v>
      </c>
      <c r="C31" s="105">
        <f aca="true" t="shared" si="4" ref="C31:C39">(B31/$B$8)*100</f>
        <v>0.6950314642622335</v>
      </c>
      <c r="E31" s="32" t="s">
        <v>181</v>
      </c>
      <c r="F31" s="97">
        <v>354</v>
      </c>
      <c r="G31" s="105">
        <f t="shared" si="3"/>
        <v>4.768318965517242</v>
      </c>
    </row>
    <row r="32" spans="1:7" ht="12.75">
      <c r="A32" s="36" t="s">
        <v>182</v>
      </c>
      <c r="B32" s="97">
        <v>192</v>
      </c>
      <c r="C32" s="105">
        <f t="shared" si="4"/>
        <v>1.8033248802479571</v>
      </c>
      <c r="E32" s="32" t="s">
        <v>183</v>
      </c>
      <c r="F32" s="97">
        <v>1305</v>
      </c>
      <c r="G32" s="105">
        <f t="shared" si="3"/>
        <v>17.578125</v>
      </c>
    </row>
    <row r="33" spans="1:7" ht="12.75">
      <c r="A33" s="36" t="s">
        <v>184</v>
      </c>
      <c r="B33" s="97">
        <v>1038</v>
      </c>
      <c r="C33" s="105">
        <f t="shared" si="4"/>
        <v>9.749225133840518</v>
      </c>
      <c r="E33" s="32" t="s">
        <v>185</v>
      </c>
      <c r="F33" s="97">
        <v>2420</v>
      </c>
      <c r="G33" s="105">
        <f t="shared" si="3"/>
        <v>32.59698275862069</v>
      </c>
    </row>
    <row r="34" spans="1:7" ht="12.75">
      <c r="A34" s="36" t="s">
        <v>186</v>
      </c>
      <c r="B34" s="97">
        <v>1229</v>
      </c>
      <c r="C34" s="105">
        <f t="shared" si="4"/>
        <v>11.543157697003851</v>
      </c>
      <c r="E34" s="32" t="s">
        <v>187</v>
      </c>
      <c r="F34" s="97">
        <v>770</v>
      </c>
      <c r="G34" s="105">
        <f t="shared" si="3"/>
        <v>10.371767241379311</v>
      </c>
    </row>
    <row r="35" spans="1:7" ht="12.75">
      <c r="A35" s="36" t="s">
        <v>188</v>
      </c>
      <c r="B35" s="97">
        <v>2006</v>
      </c>
      <c r="C35" s="105">
        <f t="shared" si="4"/>
        <v>18.8409880717573</v>
      </c>
      <c r="E35" s="32" t="s">
        <v>189</v>
      </c>
      <c r="F35" s="97">
        <v>324</v>
      </c>
      <c r="G35" s="105">
        <f t="shared" si="3"/>
        <v>4.364224137931035</v>
      </c>
    </row>
    <row r="36" spans="1:7" ht="12.75">
      <c r="A36" s="36" t="s">
        <v>190</v>
      </c>
      <c r="B36" s="97">
        <v>2251</v>
      </c>
      <c r="C36" s="105">
        <f t="shared" si="4"/>
        <v>21.142105757490373</v>
      </c>
      <c r="E36" s="32" t="s">
        <v>191</v>
      </c>
      <c r="F36" s="97">
        <v>1154</v>
      </c>
      <c r="G36" s="112" t="s">
        <v>261</v>
      </c>
    </row>
    <row r="37" spans="1:7" ht="12.75">
      <c r="A37" s="36" t="s">
        <v>192</v>
      </c>
      <c r="B37" s="97">
        <v>1750</v>
      </c>
      <c r="C37" s="105">
        <f t="shared" si="4"/>
        <v>16.43655489809336</v>
      </c>
      <c r="E37" s="32" t="s">
        <v>193</v>
      </c>
      <c r="F37" s="97">
        <v>2132</v>
      </c>
      <c r="G37" s="105">
        <f>(F37/$F$14)*100</f>
        <v>28.717672413793103</v>
      </c>
    </row>
    <row r="38" spans="1:7" ht="12.75">
      <c r="A38" s="36" t="s">
        <v>194</v>
      </c>
      <c r="B38" s="97">
        <v>1210</v>
      </c>
      <c r="C38" s="105">
        <f t="shared" si="4"/>
        <v>11.36470367239598</v>
      </c>
      <c r="E38" s="32" t="s">
        <v>191</v>
      </c>
      <c r="F38" s="97">
        <v>421</v>
      </c>
      <c r="G38" s="112" t="s">
        <v>261</v>
      </c>
    </row>
    <row r="39" spans="1:7" ht="12.75">
      <c r="A39" s="36" t="s">
        <v>195</v>
      </c>
      <c r="B39" s="97">
        <v>897</v>
      </c>
      <c r="C39" s="105">
        <f t="shared" si="4"/>
        <v>8.424908424908425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5.8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10013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1909</v>
      </c>
      <c r="G43" s="105">
        <f aca="true" t="shared" si="5" ref="G43:G48">(F43/$F$14)*100</f>
        <v>25.713900862068968</v>
      </c>
    </row>
    <row r="44" spans="1:7" ht="12.75">
      <c r="A44" s="36" t="s">
        <v>209</v>
      </c>
      <c r="B44" s="98">
        <v>1320</v>
      </c>
      <c r="C44" s="105">
        <f aca="true" t="shared" si="6" ref="C44:C49">(B44/$B$42)*100</f>
        <v>13.182862279037252</v>
      </c>
      <c r="E44" s="32" t="s">
        <v>210</v>
      </c>
      <c r="F44" s="97">
        <v>1466</v>
      </c>
      <c r="G44" s="105">
        <f t="shared" si="5"/>
        <v>19.74676724137931</v>
      </c>
    </row>
    <row r="45" spans="1:7" ht="12.75">
      <c r="A45" s="36" t="s">
        <v>211</v>
      </c>
      <c r="B45" s="98">
        <v>2467</v>
      </c>
      <c r="C45" s="105">
        <f t="shared" si="6"/>
        <v>24.63797063817038</v>
      </c>
      <c r="E45" s="32" t="s">
        <v>212</v>
      </c>
      <c r="F45" s="97">
        <v>1041</v>
      </c>
      <c r="G45" s="105">
        <f t="shared" si="5"/>
        <v>14.022090517241379</v>
      </c>
    </row>
    <row r="46" spans="1:7" ht="12.75">
      <c r="A46" s="36" t="s">
        <v>213</v>
      </c>
      <c r="B46" s="98">
        <v>1499</v>
      </c>
      <c r="C46" s="105">
        <f t="shared" si="6"/>
        <v>14.970538300209727</v>
      </c>
      <c r="E46" s="32" t="s">
        <v>214</v>
      </c>
      <c r="F46" s="97">
        <v>1090</v>
      </c>
      <c r="G46" s="105">
        <f t="shared" si="5"/>
        <v>14.682112068965516</v>
      </c>
    </row>
    <row r="47" spans="1:7" ht="12.75">
      <c r="A47" s="36" t="s">
        <v>215</v>
      </c>
      <c r="B47" s="97">
        <v>1907</v>
      </c>
      <c r="C47" s="105">
        <f t="shared" si="6"/>
        <v>19.045241186457602</v>
      </c>
      <c r="E47" s="32" t="s">
        <v>216</v>
      </c>
      <c r="F47" s="97">
        <v>488</v>
      </c>
      <c r="G47" s="105">
        <f t="shared" si="5"/>
        <v>6.573275862068965</v>
      </c>
    </row>
    <row r="48" spans="1:7" ht="12.75">
      <c r="A48" s="36" t="s">
        <v>217</v>
      </c>
      <c r="B48" s="97">
        <v>1009</v>
      </c>
      <c r="C48" s="105">
        <f t="shared" si="6"/>
        <v>10.07690002996105</v>
      </c>
      <c r="E48" s="32" t="s">
        <v>218</v>
      </c>
      <c r="F48" s="97">
        <v>1386</v>
      </c>
      <c r="G48" s="105">
        <f t="shared" si="5"/>
        <v>18.669181034482758</v>
      </c>
    </row>
    <row r="49" spans="1:7" ht="12.75">
      <c r="A49" s="36" t="s">
        <v>219</v>
      </c>
      <c r="B49" s="97">
        <v>1811</v>
      </c>
      <c r="C49" s="105">
        <f t="shared" si="6"/>
        <v>18.086487566163985</v>
      </c>
      <c r="E49" s="32" t="s">
        <v>220</v>
      </c>
      <c r="F49" s="97">
        <v>44</v>
      </c>
      <c r="G49" s="105">
        <f>(F49/$F$14)*100</f>
        <v>0.5926724137931034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2258</v>
      </c>
      <c r="G51" s="81">
        <f>(F51/F$51)*100</f>
        <v>100</v>
      </c>
    </row>
    <row r="52" spans="1:7" ht="12.75">
      <c r="A52" s="4" t="s">
        <v>223</v>
      </c>
      <c r="B52" s="97">
        <v>626</v>
      </c>
      <c r="C52" s="105">
        <f>(B52/$B$42)*100</f>
        <v>6.251872565664636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3601</v>
      </c>
      <c r="C53" s="105">
        <f>(B53/$B$42)*100</f>
        <v>35.963247777888746</v>
      </c>
      <c r="E53" s="32" t="s">
        <v>226</v>
      </c>
      <c r="F53" s="97">
        <v>157</v>
      </c>
      <c r="G53" s="105">
        <f>(F53/F$51)*100</f>
        <v>6.9530558015943305</v>
      </c>
    </row>
    <row r="54" spans="1:7" ht="12.75">
      <c r="A54" s="4" t="s">
        <v>227</v>
      </c>
      <c r="B54" s="97">
        <v>4242</v>
      </c>
      <c r="C54" s="105">
        <f>(B54/$B$42)*100</f>
        <v>42.364925596724255</v>
      </c>
      <c r="E54" s="32" t="s">
        <v>228</v>
      </c>
      <c r="F54" s="97">
        <v>69</v>
      </c>
      <c r="G54" s="105">
        <f aca="true" t="shared" si="7" ref="G54:G60">(F54/F$51)*100</f>
        <v>3.0558015943312666</v>
      </c>
    </row>
    <row r="55" spans="1:7" ht="12.75">
      <c r="A55" s="4" t="s">
        <v>229</v>
      </c>
      <c r="B55" s="97">
        <v>1544</v>
      </c>
      <c r="C55" s="105">
        <f>(B55/$B$42)*100</f>
        <v>15.41995405972236</v>
      </c>
      <c r="E55" s="32" t="s">
        <v>230</v>
      </c>
      <c r="F55" s="97">
        <v>231</v>
      </c>
      <c r="G55" s="105">
        <f t="shared" si="7"/>
        <v>10.230292294065544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933</v>
      </c>
      <c r="G56" s="105">
        <f t="shared" si="7"/>
        <v>41.319751992914085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611</v>
      </c>
      <c r="G57" s="105">
        <f t="shared" si="7"/>
        <v>27.059344552701504</v>
      </c>
    </row>
    <row r="58" spans="1:7" ht="12.75">
      <c r="A58" s="36" t="s">
        <v>234</v>
      </c>
      <c r="B58" s="97">
        <v>7834</v>
      </c>
      <c r="C58" s="105">
        <f aca="true" t="shared" si="8" ref="C58:C66">(B58/$B$42)*100</f>
        <v>78.23829022271048</v>
      </c>
      <c r="E58" s="32" t="s">
        <v>235</v>
      </c>
      <c r="F58" s="97">
        <v>167</v>
      </c>
      <c r="G58" s="105">
        <f t="shared" si="7"/>
        <v>7.395925597874226</v>
      </c>
    </row>
    <row r="59" spans="1:7" ht="12.75">
      <c r="A59" s="36" t="s">
        <v>236</v>
      </c>
      <c r="B59" s="97">
        <v>88</v>
      </c>
      <c r="C59" s="105">
        <f t="shared" si="8"/>
        <v>0.8788574852691501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523</v>
      </c>
      <c r="C60" s="105">
        <f t="shared" si="8"/>
        <v>5.223209827224608</v>
      </c>
      <c r="E60" s="32" t="s">
        <v>239</v>
      </c>
      <c r="F60" s="97">
        <v>90</v>
      </c>
      <c r="G60" s="105">
        <f t="shared" si="7"/>
        <v>3.985828166519043</v>
      </c>
    </row>
    <row r="61" spans="1:7" ht="12.75">
      <c r="A61" s="36" t="s">
        <v>240</v>
      </c>
      <c r="B61" s="97">
        <v>1529</v>
      </c>
      <c r="C61" s="105">
        <f t="shared" si="8"/>
        <v>15.270148806551484</v>
      </c>
      <c r="E61" s="32" t="s">
        <v>163</v>
      </c>
      <c r="F61" s="97">
        <v>664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18</v>
      </c>
      <c r="C63" s="105">
        <f t="shared" si="8"/>
        <v>0.17976630380505343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21</v>
      </c>
      <c r="C65" s="105">
        <f t="shared" si="8"/>
        <v>0.20972735443922902</v>
      </c>
      <c r="E65" s="32" t="s">
        <v>208</v>
      </c>
      <c r="F65" s="97">
        <v>408</v>
      </c>
      <c r="G65" s="105">
        <f aca="true" t="shared" si="9" ref="G65:G71">(F65/F$51)*100</f>
        <v>18.06908768821966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346</v>
      </c>
      <c r="G66" s="105">
        <f t="shared" si="9"/>
        <v>15.323294951284321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269</v>
      </c>
      <c r="G67" s="105">
        <f t="shared" si="9"/>
        <v>11.91319751992914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291</v>
      </c>
      <c r="G68" s="105">
        <f t="shared" si="9"/>
        <v>12.887511071744907</v>
      </c>
    </row>
    <row r="69" spans="1:7" ht="12.75">
      <c r="A69" s="36" t="s">
        <v>249</v>
      </c>
      <c r="B69" s="97">
        <v>6</v>
      </c>
      <c r="C69" s="105">
        <f>(B69/$B$42)*100</f>
        <v>0.05992210126835114</v>
      </c>
      <c r="E69" s="32" t="s">
        <v>216</v>
      </c>
      <c r="F69" s="97">
        <v>209</v>
      </c>
      <c r="G69" s="105">
        <f t="shared" si="9"/>
        <v>9.255978742249779</v>
      </c>
    </row>
    <row r="70" spans="1:7" ht="12.75">
      <c r="A70" s="36" t="s">
        <v>251</v>
      </c>
      <c r="B70" s="97">
        <v>4</v>
      </c>
      <c r="C70" s="105">
        <f>(B70/$B$42)*100</f>
        <v>0.0399480675122341</v>
      </c>
      <c r="E70" s="32" t="s">
        <v>218</v>
      </c>
      <c r="F70" s="97">
        <v>639</v>
      </c>
      <c r="G70" s="105">
        <f t="shared" si="9"/>
        <v>28.299379982285206</v>
      </c>
    </row>
    <row r="71" spans="1:7" ht="12.75">
      <c r="A71" s="54" t="s">
        <v>252</v>
      </c>
      <c r="B71" s="103">
        <v>68</v>
      </c>
      <c r="C71" s="115">
        <f>(B71/$B$42)*100</f>
        <v>0.6791171477079796</v>
      </c>
      <c r="D71" s="41"/>
      <c r="E71" s="44" t="s">
        <v>220</v>
      </c>
      <c r="F71" s="103">
        <v>96</v>
      </c>
      <c r="G71" s="115">
        <f t="shared" si="9"/>
        <v>4.251550044286979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2002-06-11T15:46:10Z</dcterms:modified>
  <cp:category/>
  <cp:version/>
  <cp:contentType/>
  <cp:contentStatus/>
</cp:coreProperties>
</file>