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<sst xmlns="http://schemas.openxmlformats.org/spreadsheetml/2006/main" count="696" uniqueCount="437">
  <si>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</si>
  <si>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</si>
  <si>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</si>
  <si>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</si>
  <si>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</si>
  <si>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</si>
  <si>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</si>
  <si>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</si>
  <si>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</si>
  <si>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</si>
  <si>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</si>
  <si>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</si>
  <si>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</si>
  <si>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</si>
  <si>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</si>
  <si>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</si>
  <si>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</si>
  <si>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</si>
  <si>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</si>
  <si>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</si>
  <si>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</si>
  <si>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</si>
  <si>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</si>
  <si>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</si>
  <si>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</si>
  <si>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</si>
  <si>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</si>
  <si>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</si>
  <si>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</si>
  <si>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</si>
  <si>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</si>
  <si>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</si>
  <si>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</si>
  <si>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</si>
  <si>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</si>
  <si>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</si>
  <si>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</si>
  <si>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</si>
  <si>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</si>
  <si>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</si>
  <si>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</si>
  <si>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</si>
  <si>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</si>
  <si>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</si>
  <si>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</si>
  <si>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</si>
  <si>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</si>
  <si>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</si>
  <si>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</si>
  <si>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</si>
  <si>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</si>
  <si>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</si>
  <si>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</si>
  <si>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</si>
  <si>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</si>
  <si>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</si>
  <si>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</si>
  <si>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</si>
  <si>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</si>
  <si>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</si>
  <si>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</si>
  <si>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</si>
  <si>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</si>
  <si>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</si>
  <si>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</si>
  <si>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</si>
  <si>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</si>
  <si>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</si>
  <si>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</si>
  <si>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</si>
  <si>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</si>
  <si>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</si>
  <si>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</si>
  <si>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</si>
  <si>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</si>
  <si>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</si>
  <si>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</si>
  <si>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</si>
  <si>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</si>
  <si>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</si>
  <si>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</si>
  <si>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</si>
  <si>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</si>
  <si>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</si>
  <si>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</si>
  <si>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</si>
  <si>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</si>
  <si>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</si>
  <si>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</si>
  <si>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</si>
  <si>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</si>
  <si>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</si>
  <si>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</si>
  <si>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</si>
  <si>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</si>
  <si>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</si>
  <si>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</si>
  <si>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</si>
  <si>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</si>
  <si>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</si>
  <si>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</si>
  <si>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</si>
  <si>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</si>
  <si>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</si>
  <si>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</si>
  <si>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</si>
  <si>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</si>
  <si>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</si>
  <si>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</si>
  <si>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</si>
  <si>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</si>
  <si>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</si>
  <si>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</si>
  <si>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</si>
  <si>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</si>
  <si>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</si>
  <si>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</si>
  <si>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</si>
  <si>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</si>
  <si>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</si>
  <si>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</si>
  <si>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</si>
  <si>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</si>
  <si>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</si>
  <si>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</si>
  <si>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</si>
  <si>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</si>
  <si>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</si>
  <si>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</si>
  <si>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</si>
  <si>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</si>
  <si>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</si>
  <si>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</si>
  <si>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</si>
  <si>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</si>
  <si>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</si>
  <si>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</si>
  <si>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</si>
  <si>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</si>
  <si>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</si>
  <si>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</si>
  <si>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</si>
  <si>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</si>
  <si>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</si>
  <si>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</si>
  <si>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</si>
  <si>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</si>
  <si>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</si>
  <si>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</si>
  <si>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</si>
  <si>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</si>
  <si>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</si>
  <si>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</si>
  <si>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</si>
  <si>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</si>
  <si>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</si>
  <si>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</si>
  <si>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</si>
  <si>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</si>
  <si>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</si>
  <si>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</si>
  <si>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</si>
  <si>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</si>
  <si>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</si>
  <si>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</si>
  <si>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</si>
  <si>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</si>
  <si>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</si>
  <si>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</si>
  <si>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</si>
  <si>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</si>
  <si>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</si>
  <si>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</si>
  <si>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</si>
  <si>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</si>
  <si>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</si>
  <si>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</si>
  <si>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</si>
  <si>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</si>
  <si>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</si>
  <si>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</si>
  <si>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</si>
  <si>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</si>
  <si>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</si>
  <si>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</si>
  <si>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</si>
  <si>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</si>
  <si>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</si>
  <si>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</si>
  <si>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</si>
  <si>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</si>
  <si>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</si>
  <si>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</si>
  <si>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</si>
  <si>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</si>
  <si>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</si>
  <si>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</si>
  <si>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</si>
  <si>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</si>
  <si>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</si>
  <si>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</si>
  <si>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</si>
  <si>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</si>
  <si>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</si>
  <si>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</si>
  <si>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</si>
  <si>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</si>
  <si>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</si>
  <si>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</si>
  <si>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</si>
  <si>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</si>
  <si>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</si>
  <si>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</si>
  <si>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</si>
  <si>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</si>
  <si>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</si>
  <si>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</si>
  <si>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</si>
  <si>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</si>
  <si>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</si>
  <si>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</si>
  <si>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</si>
  <si>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</si>
  <si>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</si>
  <si>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</si>
  <si>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</si>
  <si>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</si>
  <si>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</si>
  <si>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</si>
  <si>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</si>
  <si>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</si>
  <si>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</si>
  <si>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</si>
  <si>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</si>
  <si>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</si>
  <si>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</si>
  <si>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</si>
  <si>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</si>
  <si>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</si>
  <si>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</si>
  <si>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</si>
  <si>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</si>
  <si>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</si>
  <si>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</si>
  <si>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</si>
  <si>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</si>
  <si>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</si>
  <si>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</si>
  <si>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</si>
  <si>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</si>
  <si>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</si>
  <si>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</si>
  <si>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</si>
  <si>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</si>
  <si>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</si>
  <si>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</si>
  <si>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</si>
  <si>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</si>
  <si>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</si>
  <si>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</si>
  <si>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</si>
  <si>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</si>
  <si>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</si>
  <si>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</si>
  <si>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</si>
  <si>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</si>
  <si>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</si>
  <si>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</si>
  <si>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</si>
  <si>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</si>
  <si>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</si>
  <si>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</si>
  <si>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</si>
  <si>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</si>
  <si>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</si>
  <si>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</si>
  <si>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</si>
  <si>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</si>
  <si>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</si>
  <si>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</si>
  <si>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</si>
  <si>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</si>
  <si>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</si>
  <si>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</si>
  <si>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</si>
  <si>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</si>
  <si>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</si>
  <si>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</si>
  <si>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</si>
  <si>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</si>
  <si>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</si>
  <si>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</si>
  <si>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</si>
  <si>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</si>
  <si>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</si>
  <si>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</si>
  <si>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</si>
  <si>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</si>
  <si>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</si>
  <si>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</si>
  <si>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</si>
  <si>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</si>
  <si>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</si>
  <si>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</si>
  <si>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</si>
  <si>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</si>
  <si>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</si>
  <si>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</si>
  <si>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</si>
  <si>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</si>
  <si>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</si>
  <si>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</si>
  <si>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</si>
  <si>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</si>
  <si>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</si>
  <si>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</si>
  <si>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</si>
  <si>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</si>
  <si>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</si>
  <si>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</si>
  <si>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</si>
  <si>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</si>
  <si>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</si>
  <si>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</si>
  <si>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</si>
  <si>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</si>
  <si>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</si>
  <si>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</si>
  <si>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</si>
  <si>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</si>
  <si>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</si>
  <si>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</si>
  <si>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</si>
  <si>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</si>
  <si>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</si>
  <si>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</si>
  <si>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</si>
  <si>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</si>
  <si>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</si>
  <si>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</si>
  <si>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</si>
  <si>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</si>
  <si>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</si>
  <si>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</si>
  <si>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</si>
  <si>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</si>
  <si>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</si>
  <si>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</si>
  <si>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</si>
  <si>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</si>
  <si>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</si>
  <si>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</si>
  <si>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</si>
  <si>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</si>
  <si>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</si>
  <si>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</si>
  <si>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</si>
  <si>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</si>
  <si>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</si>
  <si>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</si>
  <si>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</si>
  <si>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</si>
  <si>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</si>
  <si>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</si>
  <si>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</si>
  <si>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</si>
  <si>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</si>
  <si>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</si>
  <si>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</si>
  <si>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</si>
  <si>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</si>
  <si>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</si>
  <si>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</si>
  <si>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</si>
  <si>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</si>
  <si>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</si>
  <si>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</si>
  <si>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</si>
  <si>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</si>
  <si>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</si>
  <si>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</si>
  <si>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</si>
  <si>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</si>
  <si>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</si>
  <si>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</si>
  <si>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</si>
  <si>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</si>
  <si>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</si>
  <si>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</si>
  <si>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</si>
  <si>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</si>
  <si>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</si>
  <si>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</si>
  <si>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</si>
  <si>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</si>
  <si>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</si>
  <si>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Elk township,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</si>
  <si>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Elk township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</si>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</sst>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3514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3514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1722</v>
      </c>
      <c r="C9" s="151">
        <f>(B9/$B$7)*100</f>
        <v>49.00398406374502</v>
      </c>
      <c r="D9" s="152"/>
      <c r="E9" s="152" t="s">
        <v>403</v>
      </c>
      <c r="F9" s="150">
        <v>103</v>
      </c>
      <c r="G9" s="153">
        <f t="shared" si="0"/>
        <v>2.931132612407513</v>
      </c>
    </row>
    <row r="10" spans="1:7" ht="12.75">
      <c r="A10" s="149" t="s">
        <v>404</v>
      </c>
      <c r="B10" s="150">
        <v>1792</v>
      </c>
      <c r="C10" s="151">
        <f>(B10/$B$7)*100</f>
        <v>50.99601593625498</v>
      </c>
      <c r="D10" s="152"/>
      <c r="E10" s="152" t="s">
        <v>405</v>
      </c>
      <c r="F10" s="150">
        <v>34</v>
      </c>
      <c r="G10" s="153">
        <f t="shared" si="0"/>
        <v>0.9675583380762663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57</v>
      </c>
      <c r="G11" s="153">
        <f t="shared" si="0"/>
        <v>1.622083096186682</v>
      </c>
    </row>
    <row r="12" spans="1:7" ht="12.75">
      <c r="A12" s="149" t="s">
        <v>407</v>
      </c>
      <c r="B12" s="150">
        <v>213</v>
      </c>
      <c r="C12" s="151">
        <f aca="true" t="shared" si="1" ref="C12:C24">B12*100/B$7</f>
        <v>6.061468412066022</v>
      </c>
      <c r="D12" s="152"/>
      <c r="E12" s="152" t="s">
        <v>408</v>
      </c>
      <c r="F12" s="150">
        <v>2</v>
      </c>
      <c r="G12" s="153">
        <f t="shared" si="0"/>
        <v>0.056915196357427436</v>
      </c>
    </row>
    <row r="13" spans="1:7" ht="12.75">
      <c r="A13" s="149" t="s">
        <v>409</v>
      </c>
      <c r="B13" s="150">
        <v>276</v>
      </c>
      <c r="C13" s="151">
        <f t="shared" si="1"/>
        <v>7.854297097324986</v>
      </c>
      <c r="D13" s="152"/>
      <c r="E13" s="152" t="s">
        <v>410</v>
      </c>
      <c r="F13" s="150">
        <v>10</v>
      </c>
      <c r="G13" s="153">
        <f t="shared" si="0"/>
        <v>0.28457598178713717</v>
      </c>
    </row>
    <row r="14" spans="1:7" ht="12.75">
      <c r="A14" s="149" t="s">
        <v>411</v>
      </c>
      <c r="B14" s="150">
        <v>291</v>
      </c>
      <c r="C14" s="151">
        <f t="shared" si="1"/>
        <v>8.281161070005691</v>
      </c>
      <c r="D14" s="152"/>
      <c r="E14" s="152" t="s">
        <v>412</v>
      </c>
      <c r="F14" s="150">
        <v>3411</v>
      </c>
      <c r="G14" s="153">
        <f t="shared" si="0"/>
        <v>97.06886738759249</v>
      </c>
    </row>
    <row r="15" spans="1:7" ht="12.75">
      <c r="A15" s="149" t="s">
        <v>413</v>
      </c>
      <c r="B15" s="150">
        <v>267</v>
      </c>
      <c r="C15" s="151">
        <f t="shared" si="1"/>
        <v>7.598178713716562</v>
      </c>
      <c r="D15" s="152"/>
      <c r="E15" s="152" t="s">
        <v>414</v>
      </c>
      <c r="F15" s="150">
        <v>2850</v>
      </c>
      <c r="G15" s="153">
        <f t="shared" si="0"/>
        <v>81.10415480933409</v>
      </c>
    </row>
    <row r="16" spans="1:7" ht="12.75">
      <c r="A16" s="149" t="s">
        <v>415</v>
      </c>
      <c r="B16" s="150">
        <v>151</v>
      </c>
      <c r="C16" s="151">
        <f t="shared" si="1"/>
        <v>4.297097324985772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358</v>
      </c>
      <c r="C17" s="151">
        <f t="shared" si="1"/>
        <v>10.18782014797951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640</v>
      </c>
      <c r="C18" s="151">
        <f t="shared" si="1"/>
        <v>18.21286283437678</v>
      </c>
      <c r="D18" s="152"/>
      <c r="E18" s="143" t="s">
        <v>419</v>
      </c>
      <c r="F18" s="141">
        <v>3514</v>
      </c>
      <c r="G18" s="148">
        <v>100</v>
      </c>
    </row>
    <row r="19" spans="1:7" ht="12.75">
      <c r="A19" s="149" t="s">
        <v>420</v>
      </c>
      <c r="B19" s="150">
        <v>540</v>
      </c>
      <c r="C19" s="151">
        <f t="shared" si="1"/>
        <v>15.367103016505407</v>
      </c>
      <c r="D19" s="152"/>
      <c r="E19" s="152" t="s">
        <v>421</v>
      </c>
      <c r="F19" s="150">
        <v>3463</v>
      </c>
      <c r="G19" s="153">
        <f aca="true" t="shared" si="2" ref="G19:G30">F19*100/F$18</f>
        <v>98.5486624928856</v>
      </c>
    </row>
    <row r="20" spans="1:7" ht="12.75">
      <c r="A20" s="149" t="s">
        <v>422</v>
      </c>
      <c r="B20" s="150">
        <v>190</v>
      </c>
      <c r="C20" s="151">
        <f t="shared" si="1"/>
        <v>5.406943653955606</v>
      </c>
      <c r="D20" s="152"/>
      <c r="E20" s="152" t="s">
        <v>423</v>
      </c>
      <c r="F20" s="150">
        <v>1263</v>
      </c>
      <c r="G20" s="153">
        <f t="shared" si="2"/>
        <v>35.94194649971542</v>
      </c>
    </row>
    <row r="21" spans="1:7" ht="12.75">
      <c r="A21" s="149" t="s">
        <v>424</v>
      </c>
      <c r="B21" s="150">
        <v>145</v>
      </c>
      <c r="C21" s="151">
        <f t="shared" si="1"/>
        <v>4.126351735913489</v>
      </c>
      <c r="D21" s="152"/>
      <c r="E21" s="152" t="s">
        <v>425</v>
      </c>
      <c r="F21" s="150">
        <v>756</v>
      </c>
      <c r="G21" s="153">
        <f t="shared" si="2"/>
        <v>21.51394422310757</v>
      </c>
    </row>
    <row r="22" spans="1:7" ht="12.75">
      <c r="A22" s="149" t="s">
        <v>426</v>
      </c>
      <c r="B22" s="150">
        <v>222</v>
      </c>
      <c r="C22" s="151">
        <f t="shared" si="1"/>
        <v>6.317586795674445</v>
      </c>
      <c r="D22" s="152"/>
      <c r="E22" s="152" t="s">
        <v>427</v>
      </c>
      <c r="F22" s="150">
        <v>1095</v>
      </c>
      <c r="G22" s="153">
        <f t="shared" si="2"/>
        <v>31.16107000569152</v>
      </c>
    </row>
    <row r="23" spans="1:7" ht="12.75">
      <c r="A23" s="149" t="s">
        <v>428</v>
      </c>
      <c r="B23" s="150">
        <v>177</v>
      </c>
      <c r="C23" s="151">
        <f t="shared" si="1"/>
        <v>5.036994877632328</v>
      </c>
      <c r="D23" s="152"/>
      <c r="E23" s="152" t="s">
        <v>429</v>
      </c>
      <c r="F23" s="150">
        <v>804</v>
      </c>
      <c r="G23" s="153">
        <f t="shared" si="2"/>
        <v>22.87990893568583</v>
      </c>
    </row>
    <row r="24" spans="1:7" ht="12.75">
      <c r="A24" s="149" t="s">
        <v>430</v>
      </c>
      <c r="B24" s="150">
        <v>44</v>
      </c>
      <c r="C24" s="151">
        <f t="shared" si="1"/>
        <v>1.2521343198634036</v>
      </c>
      <c r="D24" s="152"/>
      <c r="E24" s="152" t="s">
        <v>431</v>
      </c>
      <c r="F24" s="150">
        <v>222</v>
      </c>
      <c r="G24" s="153">
        <f t="shared" si="2"/>
        <v>6.317586795674445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104</v>
      </c>
      <c r="G25" s="153">
        <f t="shared" si="2"/>
        <v>2.9595902105862266</v>
      </c>
    </row>
    <row r="26" spans="1:7" ht="12.75">
      <c r="A26" s="149" t="s">
        <v>433</v>
      </c>
      <c r="B26" s="145">
        <v>38.2</v>
      </c>
      <c r="C26" s="155" t="s">
        <v>261</v>
      </c>
      <c r="D26" s="152"/>
      <c r="E26" s="156" t="s">
        <v>434</v>
      </c>
      <c r="F26" s="157">
        <v>127</v>
      </c>
      <c r="G26" s="153">
        <f t="shared" si="2"/>
        <v>3.614114968696642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51</v>
      </c>
      <c r="G27" s="153">
        <f t="shared" si="2"/>
        <v>1.4513375071143995</v>
      </c>
    </row>
    <row r="28" spans="1:7" ht="12.75">
      <c r="A28" s="149" t="s">
        <v>262</v>
      </c>
      <c r="B28" s="150">
        <v>2558</v>
      </c>
      <c r="C28" s="151">
        <f aca="true" t="shared" si="3" ref="C28:C35">B28*100/B$7</f>
        <v>72.79453614114969</v>
      </c>
      <c r="D28" s="152"/>
      <c r="E28" s="152" t="s">
        <v>436</v>
      </c>
      <c r="F28" s="150">
        <v>51</v>
      </c>
      <c r="G28" s="153">
        <f t="shared" si="2"/>
        <v>1.4513375071143995</v>
      </c>
    </row>
    <row r="29" spans="1:7" ht="12.75">
      <c r="A29" s="149" t="s">
        <v>0</v>
      </c>
      <c r="B29" s="150">
        <v>1230</v>
      </c>
      <c r="C29" s="151">
        <f t="shared" si="3"/>
        <v>35.00284575981787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1328</v>
      </c>
      <c r="C30" s="151">
        <f t="shared" si="3"/>
        <v>37.79169038133182</v>
      </c>
      <c r="D30" s="152"/>
      <c r="E30" s="152" t="s">
        <v>3</v>
      </c>
      <c r="F30" s="150">
        <v>51</v>
      </c>
      <c r="G30" s="153">
        <f t="shared" si="2"/>
        <v>1.4513375071143995</v>
      </c>
    </row>
    <row r="31" spans="1:7" ht="12.75">
      <c r="A31" s="149" t="s">
        <v>4</v>
      </c>
      <c r="B31" s="150">
        <v>2432</v>
      </c>
      <c r="C31" s="151">
        <f t="shared" si="3"/>
        <v>69.20887877063176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534</v>
      </c>
      <c r="C32" s="151">
        <f t="shared" si="3"/>
        <v>15.196357427433124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443</v>
      </c>
      <c r="C33" s="151">
        <f t="shared" si="3"/>
        <v>12.606715993170177</v>
      </c>
      <c r="D33" s="152"/>
      <c r="E33" s="143" t="s">
        <v>8</v>
      </c>
      <c r="F33" s="141">
        <v>1263</v>
      </c>
      <c r="G33" s="148">
        <v>100</v>
      </c>
    </row>
    <row r="34" spans="1:7" ht="12.75">
      <c r="A34" s="149" t="s">
        <v>0</v>
      </c>
      <c r="B34" s="150">
        <v>190</v>
      </c>
      <c r="C34" s="151">
        <f t="shared" si="3"/>
        <v>5.406943653955606</v>
      </c>
      <c r="D34" s="152"/>
      <c r="E34" s="152" t="s">
        <v>9</v>
      </c>
      <c r="F34" s="150">
        <v>959</v>
      </c>
      <c r="G34" s="153">
        <f aca="true" t="shared" si="4" ref="G34:G42">F34*100/F$33</f>
        <v>75.93032462391132</v>
      </c>
    </row>
    <row r="35" spans="1:7" ht="12.75">
      <c r="A35" s="149" t="s">
        <v>2</v>
      </c>
      <c r="B35" s="150">
        <v>253</v>
      </c>
      <c r="C35" s="151">
        <f t="shared" si="3"/>
        <v>7.1997723392145705</v>
      </c>
      <c r="D35" s="152"/>
      <c r="E35" s="152" t="s">
        <v>10</v>
      </c>
      <c r="F35" s="150">
        <v>427</v>
      </c>
      <c r="G35" s="153">
        <f t="shared" si="4"/>
        <v>33.808392715756135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756</v>
      </c>
      <c r="G36" s="153">
        <f t="shared" si="4"/>
        <v>59.857482185273156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331</v>
      </c>
      <c r="G37" s="153">
        <f t="shared" si="4"/>
        <v>26.207442596991292</v>
      </c>
    </row>
    <row r="38" spans="1:7" ht="12.75">
      <c r="A38" s="162" t="s">
        <v>13</v>
      </c>
      <c r="B38" s="150">
        <v>3468</v>
      </c>
      <c r="C38" s="151">
        <f aca="true" t="shared" si="5" ref="C38:C56">B38*100/B$7</f>
        <v>98.69095048377918</v>
      </c>
      <c r="D38" s="152"/>
      <c r="E38" s="152" t="s">
        <v>14</v>
      </c>
      <c r="F38" s="150">
        <v>144</v>
      </c>
      <c r="G38" s="153">
        <f t="shared" si="4"/>
        <v>11.401425178147269</v>
      </c>
    </row>
    <row r="39" spans="1:7" ht="12.75">
      <c r="A39" s="149" t="s">
        <v>15</v>
      </c>
      <c r="B39" s="150">
        <v>2884</v>
      </c>
      <c r="C39" s="151">
        <f t="shared" si="5"/>
        <v>82.07171314741036</v>
      </c>
      <c r="D39" s="152"/>
      <c r="E39" s="152" t="s">
        <v>10</v>
      </c>
      <c r="F39" s="150">
        <v>67</v>
      </c>
      <c r="G39" s="153">
        <f t="shared" si="4"/>
        <v>5.304829770387965</v>
      </c>
    </row>
    <row r="40" spans="1:7" ht="12.75">
      <c r="A40" s="149" t="s">
        <v>16</v>
      </c>
      <c r="B40" s="150">
        <v>501</v>
      </c>
      <c r="C40" s="151">
        <f t="shared" si="5"/>
        <v>14.257256687535572</v>
      </c>
      <c r="D40" s="152"/>
      <c r="E40" s="152" t="s">
        <v>17</v>
      </c>
      <c r="F40" s="150">
        <v>304</v>
      </c>
      <c r="G40" s="153">
        <f t="shared" si="4"/>
        <v>24.06967537608868</v>
      </c>
    </row>
    <row r="41" spans="1:7" ht="12.75">
      <c r="A41" s="149" t="s">
        <v>18</v>
      </c>
      <c r="B41" s="150">
        <v>20</v>
      </c>
      <c r="C41" s="151">
        <f t="shared" si="5"/>
        <v>0.5691519635742743</v>
      </c>
      <c r="D41" s="152"/>
      <c r="E41" s="152" t="s">
        <v>19</v>
      </c>
      <c r="F41" s="150">
        <v>248</v>
      </c>
      <c r="G41" s="153">
        <f t="shared" si="4"/>
        <v>19.635787806809184</v>
      </c>
    </row>
    <row r="42" spans="1:7" ht="12.75">
      <c r="A42" s="149" t="s">
        <v>20</v>
      </c>
      <c r="B42" s="150">
        <v>15</v>
      </c>
      <c r="C42" s="151">
        <f t="shared" si="5"/>
        <v>0.42686397268070575</v>
      </c>
      <c r="D42" s="152"/>
      <c r="E42" s="152" t="s">
        <v>21</v>
      </c>
      <c r="F42" s="150">
        <v>112</v>
      </c>
      <c r="G42" s="153">
        <f t="shared" si="4"/>
        <v>8.867775138558986</v>
      </c>
    </row>
    <row r="43" spans="1:7" ht="12.75">
      <c r="A43" s="149" t="s">
        <v>22</v>
      </c>
      <c r="B43" s="150">
        <v>11</v>
      </c>
      <c r="C43" s="151">
        <f t="shared" si="5"/>
        <v>0.3130335799658509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59">
        <v>489</v>
      </c>
      <c r="G44" s="163">
        <f>F44*100/F33</f>
        <v>38.71733966745843</v>
      </c>
    </row>
    <row r="45" spans="1:7" ht="12.75">
      <c r="A45" s="149" t="s">
        <v>25</v>
      </c>
      <c r="B45" s="150">
        <v>1</v>
      </c>
      <c r="C45" s="151">
        <f t="shared" si="5"/>
        <v>0.028457598178713718</v>
      </c>
      <c r="D45" s="152"/>
      <c r="E45" s="152" t="s">
        <v>26</v>
      </c>
      <c r="F45" s="159">
        <v>326</v>
      </c>
      <c r="G45" s="163">
        <f>F45*100/F33</f>
        <v>25.81155977830562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0.056915196357427436</v>
      </c>
      <c r="D47" s="152"/>
      <c r="E47" s="152" t="s">
        <v>29</v>
      </c>
      <c r="F47" s="164">
        <v>2.74</v>
      </c>
      <c r="G47" s="165" t="s">
        <v>261</v>
      </c>
    </row>
    <row r="48" spans="1:7" ht="12.75">
      <c r="A48" s="149" t="s">
        <v>30</v>
      </c>
      <c r="B48" s="150">
        <v>1</v>
      </c>
      <c r="C48" s="151">
        <f t="shared" si="5"/>
        <v>0.028457598178713718</v>
      </c>
      <c r="D48" s="152"/>
      <c r="E48" s="152" t="s">
        <v>31</v>
      </c>
      <c r="F48" s="145">
        <v>3.16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1347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1263</v>
      </c>
      <c r="G52" s="153">
        <f>F52*100/F$51</f>
        <v>93.76391982182628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84</v>
      </c>
      <c r="G53" s="153">
        <f>F53*100/F$51</f>
        <v>6.23608017817372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19</v>
      </c>
      <c r="G54" s="153">
        <f>F54*100/F$51</f>
        <v>1.4105419450631032</v>
      </c>
    </row>
    <row r="55" spans="1:7" ht="12.75">
      <c r="A55" s="149" t="s">
        <v>43</v>
      </c>
      <c r="B55" s="150">
        <v>48</v>
      </c>
      <c r="C55" s="151">
        <f t="shared" si="5"/>
        <v>1.3659647125782584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46</v>
      </c>
      <c r="C56" s="151">
        <f t="shared" si="5"/>
        <v>1.3090495162208309</v>
      </c>
      <c r="D56" s="152"/>
      <c r="E56" s="152" t="s">
        <v>45</v>
      </c>
      <c r="F56" s="166">
        <v>1.9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3.1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2922</v>
      </c>
      <c r="C60" s="167">
        <f>B60*100/B7</f>
        <v>83.15310187820148</v>
      </c>
      <c r="D60" s="152"/>
      <c r="E60" s="143" t="s">
        <v>51</v>
      </c>
      <c r="F60" s="141">
        <v>1263</v>
      </c>
      <c r="G60" s="148">
        <v>100</v>
      </c>
    </row>
    <row r="61" spans="1:7" ht="12.75">
      <c r="A61" s="149" t="s">
        <v>52</v>
      </c>
      <c r="B61" s="159">
        <v>532</v>
      </c>
      <c r="C61" s="167">
        <f>B61*100/B7</f>
        <v>15.139442231075698</v>
      </c>
      <c r="D61" s="152"/>
      <c r="E61" s="152" t="s">
        <v>53</v>
      </c>
      <c r="F61" s="150">
        <v>1136</v>
      </c>
      <c r="G61" s="153">
        <f>F61*100/F$60</f>
        <v>89.94457640538401</v>
      </c>
    </row>
    <row r="62" spans="1:7" ht="12.75">
      <c r="A62" s="149" t="s">
        <v>54</v>
      </c>
      <c r="B62" s="159">
        <v>30</v>
      </c>
      <c r="C62" s="167">
        <f>B62*100/B7</f>
        <v>0.8537279453614115</v>
      </c>
      <c r="D62" s="152"/>
      <c r="E62" s="152" t="s">
        <v>55</v>
      </c>
      <c r="F62" s="150">
        <v>127</v>
      </c>
      <c r="G62" s="153">
        <f>F62*100/F$60</f>
        <v>10.055423594615993</v>
      </c>
    </row>
    <row r="63" spans="1:7" ht="12.75">
      <c r="A63" s="149" t="s">
        <v>56</v>
      </c>
      <c r="B63" s="159">
        <v>20</v>
      </c>
      <c r="C63" s="167">
        <f>B63*100/B7</f>
        <v>0.5691519635742743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2</v>
      </c>
      <c r="C64" s="167">
        <f>B64*100/B7</f>
        <v>0.056915196357427436</v>
      </c>
      <c r="D64" s="152"/>
      <c r="E64" s="152" t="s">
        <v>58</v>
      </c>
      <c r="F64" s="145">
        <v>2.74</v>
      </c>
      <c r="G64" s="165" t="s">
        <v>261</v>
      </c>
    </row>
    <row r="65" spans="1:7" ht="13.5" thickBot="1">
      <c r="A65" s="170" t="s">
        <v>59</v>
      </c>
      <c r="B65" s="171">
        <v>55</v>
      </c>
      <c r="C65" s="172">
        <f>B65*100/B7</f>
        <v>1.5651678998292544</v>
      </c>
      <c r="D65" s="173"/>
      <c r="E65" s="173" t="s">
        <v>60</v>
      </c>
      <c r="F65" s="174">
        <v>2.77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3514</v>
      </c>
      <c r="G9" s="33">
        <f>(F9/$F$9)*100</f>
        <v>100</v>
      </c>
    </row>
    <row r="10" spans="1:7" ht="12.75">
      <c r="A10" s="29" t="s">
        <v>269</v>
      </c>
      <c r="B10" s="93">
        <v>910</v>
      </c>
      <c r="C10" s="33">
        <f aca="true" t="shared" si="0" ref="C10:C15">(B10/$B$10)*100</f>
        <v>100</v>
      </c>
      <c r="E10" s="34" t="s">
        <v>270</v>
      </c>
      <c r="F10" s="97">
        <v>3444</v>
      </c>
      <c r="G10" s="84">
        <f aca="true" t="shared" si="1" ref="G10:G16">(F10/$F$9)*100</f>
        <v>98.00796812749005</v>
      </c>
    </row>
    <row r="11" spans="1:8" ht="12.75">
      <c r="A11" s="36" t="s">
        <v>271</v>
      </c>
      <c r="B11" s="98">
        <v>80</v>
      </c>
      <c r="C11" s="35">
        <f t="shared" si="0"/>
        <v>8.791208791208792</v>
      </c>
      <c r="E11" s="34" t="s">
        <v>272</v>
      </c>
      <c r="F11" s="97">
        <v>3419</v>
      </c>
      <c r="G11" s="84">
        <f t="shared" si="1"/>
        <v>97.2965281730222</v>
      </c>
      <c r="H11" s="15" t="s">
        <v>250</v>
      </c>
    </row>
    <row r="12" spans="1:8" ht="12.75">
      <c r="A12" s="36" t="s">
        <v>273</v>
      </c>
      <c r="B12" s="98">
        <v>29</v>
      </c>
      <c r="C12" s="35">
        <f t="shared" si="0"/>
        <v>3.1868131868131866</v>
      </c>
      <c r="E12" s="34" t="s">
        <v>274</v>
      </c>
      <c r="F12" s="97">
        <v>2411</v>
      </c>
      <c r="G12" s="84">
        <f t="shared" si="1"/>
        <v>68.61126920887877</v>
      </c>
      <c r="H12" s="15" t="s">
        <v>250</v>
      </c>
    </row>
    <row r="13" spans="1:7" ht="12.75">
      <c r="A13" s="36" t="s">
        <v>275</v>
      </c>
      <c r="B13" s="98">
        <v>499</v>
      </c>
      <c r="C13" s="35">
        <f t="shared" si="0"/>
        <v>54.83516483516484</v>
      </c>
      <c r="E13" s="34" t="s">
        <v>276</v>
      </c>
      <c r="F13" s="97">
        <v>1008</v>
      </c>
      <c r="G13" s="84">
        <f t="shared" si="1"/>
        <v>28.68525896414343</v>
      </c>
    </row>
    <row r="14" spans="1:7" ht="12.75">
      <c r="A14" s="36" t="s">
        <v>277</v>
      </c>
      <c r="B14" s="98">
        <v>195</v>
      </c>
      <c r="C14" s="35">
        <f t="shared" si="0"/>
        <v>21.428571428571427</v>
      </c>
      <c r="E14" s="34" t="s">
        <v>166</v>
      </c>
      <c r="F14" s="97">
        <v>25</v>
      </c>
      <c r="G14" s="84">
        <f t="shared" si="1"/>
        <v>0.7114399544678429</v>
      </c>
    </row>
    <row r="15" spans="1:7" ht="12.75">
      <c r="A15" s="36" t="s">
        <v>324</v>
      </c>
      <c r="B15" s="97">
        <v>107</v>
      </c>
      <c r="C15" s="35">
        <f t="shared" si="0"/>
        <v>11.758241758241757</v>
      </c>
      <c r="E15" s="34" t="s">
        <v>278</v>
      </c>
      <c r="F15" s="97">
        <v>70</v>
      </c>
      <c r="G15" s="84">
        <f t="shared" si="1"/>
        <v>1.9920318725099602</v>
      </c>
    </row>
    <row r="16" spans="1:7" ht="12.75">
      <c r="A16" s="36"/>
      <c r="B16" s="93" t="s">
        <v>250</v>
      </c>
      <c r="C16" s="10"/>
      <c r="E16" s="34" t="s">
        <v>279</v>
      </c>
      <c r="F16" s="98">
        <v>35</v>
      </c>
      <c r="G16" s="84">
        <f t="shared" si="1"/>
        <v>0.9960159362549801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</v>
      </c>
      <c r="G17" s="84">
        <f>(F17/$F$9)*100</f>
        <v>0.6260671599317018</v>
      </c>
    </row>
    <row r="18" spans="1:7" ht="12.75">
      <c r="A18" s="29" t="s">
        <v>282</v>
      </c>
      <c r="B18" s="93">
        <v>2349</v>
      </c>
      <c r="C18" s="33">
        <f>(B18/$B$18)*100</f>
        <v>100</v>
      </c>
      <c r="E18" s="34" t="s">
        <v>283</v>
      </c>
      <c r="F18" s="97">
        <v>48</v>
      </c>
      <c r="G18" s="84">
        <f>(F18/$F$9)*100</f>
        <v>1.3659647125782584</v>
      </c>
    </row>
    <row r="19" spans="1:7" ht="12.75">
      <c r="A19" s="36" t="s">
        <v>284</v>
      </c>
      <c r="B19" s="97">
        <v>140</v>
      </c>
      <c r="C19" s="84">
        <f aca="true" t="shared" si="2" ref="C19:C25">(B19/$B$18)*100</f>
        <v>5.959982971477224</v>
      </c>
      <c r="E19" s="34"/>
      <c r="F19" s="97" t="s">
        <v>250</v>
      </c>
      <c r="G19" s="84"/>
    </row>
    <row r="20" spans="1:7" ht="12.75">
      <c r="A20" s="36" t="s">
        <v>285</v>
      </c>
      <c r="B20" s="97">
        <v>363</v>
      </c>
      <c r="C20" s="84">
        <f t="shared" si="2"/>
        <v>15.453384418901662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909</v>
      </c>
      <c r="C21" s="84">
        <f t="shared" si="2"/>
        <v>38.69731800766284</v>
      </c>
      <c r="E21" s="38" t="s">
        <v>167</v>
      </c>
      <c r="F21" s="80">
        <v>70</v>
      </c>
      <c r="G21" s="33">
        <f>(F21/$F$21)*100</f>
        <v>100</v>
      </c>
    </row>
    <row r="22" spans="1:7" ht="12.75">
      <c r="A22" s="36" t="s">
        <v>302</v>
      </c>
      <c r="B22" s="97">
        <v>475</v>
      </c>
      <c r="C22" s="84">
        <f t="shared" si="2"/>
        <v>20.22137079608344</v>
      </c>
      <c r="E22" s="34" t="s">
        <v>303</v>
      </c>
      <c r="F22" s="97">
        <v>22</v>
      </c>
      <c r="G22" s="84">
        <f aca="true" t="shared" si="3" ref="G22:G27">(F22/$F$21)*100</f>
        <v>31.428571428571427</v>
      </c>
    </row>
    <row r="23" spans="1:7" ht="12.75">
      <c r="A23" s="36" t="s">
        <v>304</v>
      </c>
      <c r="B23" s="97">
        <v>138</v>
      </c>
      <c r="C23" s="84">
        <f t="shared" si="2"/>
        <v>5.874840357598978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202</v>
      </c>
      <c r="C24" s="84">
        <f t="shared" si="2"/>
        <v>8.599404001702853</v>
      </c>
      <c r="E24" s="34" t="s">
        <v>307</v>
      </c>
      <c r="F24" s="97">
        <v>4</v>
      </c>
      <c r="G24" s="84">
        <f t="shared" si="3"/>
        <v>5.714285714285714</v>
      </c>
    </row>
    <row r="25" spans="1:7" ht="12.75">
      <c r="A25" s="36" t="s">
        <v>308</v>
      </c>
      <c r="B25" s="97">
        <v>122</v>
      </c>
      <c r="C25" s="84">
        <f t="shared" si="2"/>
        <v>5.19369944657301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44</v>
      </c>
      <c r="G26" s="84">
        <f t="shared" si="3"/>
        <v>62.857142857142854</v>
      </c>
    </row>
    <row r="27" spans="1:7" ht="12.75">
      <c r="A27" s="36" t="s">
        <v>311</v>
      </c>
      <c r="B27" s="108">
        <v>78.6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13.8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3303</v>
      </c>
      <c r="G30" s="33">
        <f>(F30/$F$30)*100</f>
        <v>100</v>
      </c>
      <c r="J30" s="39"/>
    </row>
    <row r="31" spans="1:10" ht="12.75">
      <c r="A31" s="95" t="s">
        <v>296</v>
      </c>
      <c r="B31" s="93">
        <v>2736</v>
      </c>
      <c r="C31" s="33">
        <f>(B31/$B$31)*100</f>
        <v>100</v>
      </c>
      <c r="E31" s="34" t="s">
        <v>317</v>
      </c>
      <c r="F31" s="97">
        <v>3128</v>
      </c>
      <c r="G31" s="101">
        <f>(F31/$F$30)*100</f>
        <v>94.70178625491977</v>
      </c>
      <c r="J31" s="39"/>
    </row>
    <row r="32" spans="1:10" ht="12.75">
      <c r="A32" s="36" t="s">
        <v>318</v>
      </c>
      <c r="B32" s="97">
        <v>577</v>
      </c>
      <c r="C32" s="10">
        <f>(B32/$B$31)*100</f>
        <v>21.089181286549707</v>
      </c>
      <c r="E32" s="34" t="s">
        <v>319</v>
      </c>
      <c r="F32" s="97">
        <v>175</v>
      </c>
      <c r="G32" s="101">
        <f aca="true" t="shared" si="4" ref="G32:G39">(F32/$F$30)*100</f>
        <v>5.29821374508023</v>
      </c>
      <c r="J32" s="39"/>
    </row>
    <row r="33" spans="1:10" ht="12.75">
      <c r="A33" s="36" t="s">
        <v>320</v>
      </c>
      <c r="B33" s="97">
        <v>1671</v>
      </c>
      <c r="C33" s="10">
        <f aca="true" t="shared" si="5" ref="C33:C38">(B33/$B$31)*100</f>
        <v>61.074561403508774</v>
      </c>
      <c r="E33" s="34" t="s">
        <v>321</v>
      </c>
      <c r="F33" s="97">
        <v>108</v>
      </c>
      <c r="G33" s="101">
        <f t="shared" si="4"/>
        <v>3.2697547683923704</v>
      </c>
      <c r="J33" s="39"/>
    </row>
    <row r="34" spans="1:7" ht="12.75">
      <c r="A34" s="36" t="s">
        <v>322</v>
      </c>
      <c r="B34" s="97">
        <v>49</v>
      </c>
      <c r="C34" s="10">
        <f t="shared" si="5"/>
        <v>1.7909356725146197</v>
      </c>
      <c r="E34" s="34" t="s">
        <v>323</v>
      </c>
      <c r="F34" s="97">
        <v>70</v>
      </c>
      <c r="G34" s="101">
        <f t="shared" si="4"/>
        <v>2.1192854980320917</v>
      </c>
    </row>
    <row r="35" spans="1:7" ht="12.75">
      <c r="A35" s="36" t="s">
        <v>325</v>
      </c>
      <c r="B35" s="97">
        <v>228</v>
      </c>
      <c r="C35" s="10">
        <f t="shared" si="5"/>
        <v>8.333333333333332</v>
      </c>
      <c r="E35" s="34" t="s">
        <v>321</v>
      </c>
      <c r="F35" s="97">
        <v>49</v>
      </c>
      <c r="G35" s="101">
        <f t="shared" si="4"/>
        <v>1.4834998486224644</v>
      </c>
    </row>
    <row r="36" spans="1:7" ht="12.75">
      <c r="A36" s="36" t="s">
        <v>297</v>
      </c>
      <c r="B36" s="97">
        <v>168</v>
      </c>
      <c r="C36" s="10">
        <f t="shared" si="5"/>
        <v>6.140350877192982</v>
      </c>
      <c r="E36" s="34" t="s">
        <v>327</v>
      </c>
      <c r="F36" s="97">
        <v>98</v>
      </c>
      <c r="G36" s="101">
        <f t="shared" si="4"/>
        <v>2.966999697244929</v>
      </c>
    </row>
    <row r="37" spans="1:7" ht="12.75">
      <c r="A37" s="36" t="s">
        <v>326</v>
      </c>
      <c r="B37" s="97">
        <v>211</v>
      </c>
      <c r="C37" s="10">
        <f t="shared" si="5"/>
        <v>7.711988304093567</v>
      </c>
      <c r="E37" s="34" t="s">
        <v>321</v>
      </c>
      <c r="F37" s="97">
        <v>59</v>
      </c>
      <c r="G37" s="101">
        <f t="shared" si="4"/>
        <v>1.786254919769906</v>
      </c>
    </row>
    <row r="38" spans="1:7" ht="12.75">
      <c r="A38" s="36" t="s">
        <v>297</v>
      </c>
      <c r="B38" s="97">
        <v>129</v>
      </c>
      <c r="C38" s="10">
        <f t="shared" si="5"/>
        <v>4.714912280701754</v>
      </c>
      <c r="E38" s="34" t="s">
        <v>259</v>
      </c>
      <c r="F38" s="97">
        <v>7</v>
      </c>
      <c r="G38" s="101">
        <f t="shared" si="4"/>
        <v>0.2119285498032092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93</v>
      </c>
      <c r="C42" s="33">
        <f>(B42/$B$42)*100</f>
        <v>100</v>
      </c>
      <c r="E42" s="31" t="s">
        <v>268</v>
      </c>
      <c r="F42" s="80">
        <v>3514</v>
      </c>
      <c r="G42" s="99">
        <f>(F42/$F$42)*100</f>
        <v>100</v>
      </c>
      <c r="I42" s="39"/>
    </row>
    <row r="43" spans="1:7" ht="12.75">
      <c r="A43" s="36" t="s">
        <v>301</v>
      </c>
      <c r="B43" s="98">
        <v>33</v>
      </c>
      <c r="C43" s="102">
        <f>(B43/$B$42)*100</f>
        <v>35.483870967741936</v>
      </c>
      <c r="E43" s="60" t="s">
        <v>168</v>
      </c>
      <c r="F43" s="106">
        <v>4172</v>
      </c>
      <c r="G43" s="107">
        <f aca="true" t="shared" si="6" ref="G43:G71">(F43/$F$42)*100</f>
        <v>118.72509960159363</v>
      </c>
    </row>
    <row r="44" spans="1:7" ht="12.75">
      <c r="A44" s="36"/>
      <c r="B44" s="93" t="s">
        <v>250</v>
      </c>
      <c r="C44" s="10"/>
      <c r="E44" s="1" t="s">
        <v>329</v>
      </c>
      <c r="F44" s="97">
        <v>4</v>
      </c>
      <c r="G44" s="101">
        <f t="shared" si="6"/>
        <v>0.11383039271485487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</v>
      </c>
      <c r="G45" s="101">
        <f t="shared" si="6"/>
        <v>0.11383039271485487</v>
      </c>
    </row>
    <row r="46" spans="1:7" ht="12.75">
      <c r="A46" s="29" t="s">
        <v>331</v>
      </c>
      <c r="B46" s="93">
        <v>2561</v>
      </c>
      <c r="C46" s="33">
        <f>(B46/$B$46)*100</f>
        <v>100</v>
      </c>
      <c r="E46" s="1" t="s">
        <v>332</v>
      </c>
      <c r="F46" s="97">
        <v>22</v>
      </c>
      <c r="G46" s="101">
        <f t="shared" si="6"/>
        <v>0.6260671599317018</v>
      </c>
    </row>
    <row r="47" spans="1:7" ht="12.75">
      <c r="A47" s="36" t="s">
        <v>333</v>
      </c>
      <c r="B47" s="97">
        <v>367</v>
      </c>
      <c r="C47" s="10">
        <f>(B47/$B$46)*100</f>
        <v>14.330339711050371</v>
      </c>
      <c r="E47" s="1" t="s">
        <v>334</v>
      </c>
      <c r="F47" s="97">
        <v>46</v>
      </c>
      <c r="G47" s="101">
        <f t="shared" si="6"/>
        <v>1.3090495162208309</v>
      </c>
    </row>
    <row r="48" spans="1:7" ht="12.75">
      <c r="A48" s="36"/>
      <c r="B48" s="93" t="s">
        <v>250</v>
      </c>
      <c r="C48" s="10"/>
      <c r="E48" s="1" t="s">
        <v>335</v>
      </c>
      <c r="F48" s="97">
        <v>558</v>
      </c>
      <c r="G48" s="101">
        <f t="shared" si="6"/>
        <v>15.879339783722255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88</v>
      </c>
      <c r="G49" s="101">
        <f t="shared" si="6"/>
        <v>2.5042686397268072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22</v>
      </c>
      <c r="G50" s="101">
        <f t="shared" si="6"/>
        <v>0.6260671599317018</v>
      </c>
    </row>
    <row r="51" spans="1:7" ht="12.75">
      <c r="A51" s="5" t="s">
        <v>338</v>
      </c>
      <c r="B51" s="93">
        <v>905</v>
      </c>
      <c r="C51" s="33">
        <f>(B51/$B$51)*100</f>
        <v>100</v>
      </c>
      <c r="E51" s="1" t="s">
        <v>339</v>
      </c>
      <c r="F51" s="97">
        <v>871</v>
      </c>
      <c r="G51" s="101">
        <f t="shared" si="6"/>
        <v>24.786568013659647</v>
      </c>
    </row>
    <row r="52" spans="1:7" ht="12.75">
      <c r="A52" s="4" t="s">
        <v>340</v>
      </c>
      <c r="B52" s="98">
        <v>74</v>
      </c>
      <c r="C52" s="10">
        <f>(B52/$B$51)*100</f>
        <v>8.176795580110499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45</v>
      </c>
      <c r="G53" s="101">
        <f t="shared" si="6"/>
        <v>1.2805919180421172</v>
      </c>
    </row>
    <row r="54" spans="1:7" ht="14.25">
      <c r="A54" s="5" t="s">
        <v>343</v>
      </c>
      <c r="B54" s="93">
        <v>1952</v>
      </c>
      <c r="C54" s="33">
        <f>(B54/$B$54)*100</f>
        <v>100</v>
      </c>
      <c r="E54" s="1" t="s">
        <v>201</v>
      </c>
      <c r="F54" s="97">
        <v>653</v>
      </c>
      <c r="G54" s="101">
        <f t="shared" si="6"/>
        <v>18.582811610700055</v>
      </c>
    </row>
    <row r="55" spans="1:7" ht="12.75">
      <c r="A55" s="4" t="s">
        <v>340</v>
      </c>
      <c r="B55" s="98">
        <v>467</v>
      </c>
      <c r="C55" s="10">
        <f>(B55/$B$54)*100</f>
        <v>23.924180327868854</v>
      </c>
      <c r="E55" s="1" t="s">
        <v>344</v>
      </c>
      <c r="F55" s="97">
        <v>513</v>
      </c>
      <c r="G55" s="101">
        <f t="shared" si="6"/>
        <v>14.598747865680137</v>
      </c>
    </row>
    <row r="56" spans="1:7" ht="12.75">
      <c r="A56" s="4" t="s">
        <v>345</v>
      </c>
      <c r="B56" s="119">
        <v>54.4</v>
      </c>
      <c r="C56" s="37" t="s">
        <v>261</v>
      </c>
      <c r="E56" s="1" t="s">
        <v>346</v>
      </c>
      <c r="F56" s="97">
        <v>8</v>
      </c>
      <c r="G56" s="101">
        <f t="shared" si="6"/>
        <v>0.22766078542970974</v>
      </c>
    </row>
    <row r="57" spans="1:7" ht="12.75">
      <c r="A57" s="4" t="s">
        <v>347</v>
      </c>
      <c r="B57" s="98">
        <v>1485</v>
      </c>
      <c r="C57" s="10">
        <f>(B57/$B$54)*100</f>
        <v>76.07581967213115</v>
      </c>
      <c r="E57" s="1" t="s">
        <v>348</v>
      </c>
      <c r="F57" s="97">
        <v>3</v>
      </c>
      <c r="G57" s="101">
        <f t="shared" si="6"/>
        <v>0.08537279453614115</v>
      </c>
    </row>
    <row r="58" spans="1:7" ht="12.75">
      <c r="A58" s="4" t="s">
        <v>345</v>
      </c>
      <c r="B58" s="119">
        <v>77.4</v>
      </c>
      <c r="C58" s="37" t="s">
        <v>261</v>
      </c>
      <c r="E58" s="1" t="s">
        <v>349</v>
      </c>
      <c r="F58" s="97">
        <v>130</v>
      </c>
      <c r="G58" s="101">
        <f t="shared" si="6"/>
        <v>3.699487763232783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446</v>
      </c>
      <c r="C60" s="33">
        <f>(B60/$B$60)*100</f>
        <v>100</v>
      </c>
      <c r="E60" s="1" t="s">
        <v>352</v>
      </c>
      <c r="F60" s="97">
        <v>42</v>
      </c>
      <c r="G60" s="101">
        <f t="shared" si="6"/>
        <v>1.1952191235059761</v>
      </c>
    </row>
    <row r="61" spans="1:7" ht="12.75">
      <c r="A61" s="4" t="s">
        <v>340</v>
      </c>
      <c r="B61" s="97">
        <v>167</v>
      </c>
      <c r="C61" s="10">
        <f>(B61/$B$60)*100</f>
        <v>37.44394618834081</v>
      </c>
      <c r="E61" s="1" t="s">
        <v>353</v>
      </c>
      <c r="F61" s="97">
        <v>100</v>
      </c>
      <c r="G61" s="101">
        <f t="shared" si="6"/>
        <v>2.8457598178713717</v>
      </c>
    </row>
    <row r="62" spans="1:7" ht="12.75">
      <c r="A62" s="4"/>
      <c r="B62" s="93" t="s">
        <v>250</v>
      </c>
      <c r="C62" s="10"/>
      <c r="E62" s="1" t="s">
        <v>354</v>
      </c>
      <c r="F62" s="97">
        <v>54</v>
      </c>
      <c r="G62" s="101">
        <f t="shared" si="6"/>
        <v>1.5367103016505406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3303</v>
      </c>
      <c r="C64" s="33">
        <f>(B64/$B$64)*100</f>
        <v>100</v>
      </c>
      <c r="E64" s="1" t="s">
        <v>358</v>
      </c>
      <c r="F64" s="97">
        <v>18</v>
      </c>
      <c r="G64" s="101">
        <f t="shared" si="6"/>
        <v>0.512236767216847</v>
      </c>
    </row>
    <row r="65" spans="1:7" ht="12.75">
      <c r="A65" s="4" t="s">
        <v>256</v>
      </c>
      <c r="B65" s="97">
        <v>2387</v>
      </c>
      <c r="C65" s="10">
        <f>(B65/$B$64)*100</f>
        <v>72.26763548289435</v>
      </c>
      <c r="E65" s="1" t="s">
        <v>359</v>
      </c>
      <c r="F65" s="97">
        <v>47</v>
      </c>
      <c r="G65" s="101">
        <f t="shared" si="6"/>
        <v>1.3375071143995447</v>
      </c>
    </row>
    <row r="66" spans="1:7" ht="12.75">
      <c r="A66" s="4" t="s">
        <v>257</v>
      </c>
      <c r="B66" s="97">
        <v>852</v>
      </c>
      <c r="C66" s="10">
        <f aca="true" t="shared" si="7" ref="C66:C71">(B66/$B$64)*100</f>
        <v>25.794732061762033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454</v>
      </c>
      <c r="C67" s="10">
        <f t="shared" si="7"/>
        <v>13.745080230093853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398</v>
      </c>
      <c r="C68" s="10">
        <f t="shared" si="7"/>
        <v>12.04965183166818</v>
      </c>
      <c r="E68" s="1" t="s">
        <v>364</v>
      </c>
      <c r="F68" s="97">
        <v>104</v>
      </c>
      <c r="G68" s="101">
        <f t="shared" si="6"/>
        <v>2.959590210586226</v>
      </c>
    </row>
    <row r="69" spans="1:7" ht="12.75">
      <c r="A69" s="4" t="s">
        <v>365</v>
      </c>
      <c r="B69" s="97">
        <v>220</v>
      </c>
      <c r="C69" s="10">
        <f t="shared" si="7"/>
        <v>6.660611565243718</v>
      </c>
      <c r="E69" s="1" t="s">
        <v>366</v>
      </c>
      <c r="F69" s="97">
        <v>27</v>
      </c>
      <c r="G69" s="101">
        <f t="shared" si="6"/>
        <v>0.7683551508252703</v>
      </c>
    </row>
    <row r="70" spans="1:7" ht="12.75">
      <c r="A70" s="4" t="s">
        <v>367</v>
      </c>
      <c r="B70" s="97">
        <v>178</v>
      </c>
      <c r="C70" s="10">
        <f t="shared" si="7"/>
        <v>5.3890402664244625</v>
      </c>
      <c r="E70" s="1" t="s">
        <v>368</v>
      </c>
      <c r="F70" s="97">
        <v>0</v>
      </c>
      <c r="G70" s="101">
        <f t="shared" si="6"/>
        <v>0</v>
      </c>
    </row>
    <row r="71" spans="1:7" ht="13.5" thickBot="1">
      <c r="A71" s="7" t="s">
        <v>258</v>
      </c>
      <c r="B71" s="103">
        <v>64</v>
      </c>
      <c r="C71" s="40">
        <f t="shared" si="7"/>
        <v>1.937632455343627</v>
      </c>
      <c r="D71" s="41"/>
      <c r="E71" s="9" t="s">
        <v>369</v>
      </c>
      <c r="F71" s="103">
        <v>813</v>
      </c>
      <c r="G71" s="104">
        <f t="shared" si="6"/>
        <v>23.136027319294254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2693</v>
      </c>
      <c r="C9" s="81">
        <f>(B9/$B$9)*100</f>
        <v>100</v>
      </c>
      <c r="D9" s="65"/>
      <c r="E9" s="79" t="s">
        <v>381</v>
      </c>
      <c r="F9" s="80">
        <v>1267</v>
      </c>
      <c r="G9" s="81">
        <f>(F9/$F$9)*100</f>
        <v>100</v>
      </c>
    </row>
    <row r="10" spans="1:7" ht="12.75">
      <c r="A10" s="82" t="s">
        <v>382</v>
      </c>
      <c r="B10" s="97">
        <v>1641</v>
      </c>
      <c r="C10" s="105">
        <f>(B10/$B$9)*100</f>
        <v>60.93575937616041</v>
      </c>
      <c r="D10" s="65"/>
      <c r="E10" s="78" t="s">
        <v>383</v>
      </c>
      <c r="F10" s="97">
        <v>160</v>
      </c>
      <c r="G10" s="105">
        <f aca="true" t="shared" si="0" ref="G10:G19">(F10/$F$9)*100</f>
        <v>12.628255722178375</v>
      </c>
    </row>
    <row r="11" spans="1:7" ht="12.75">
      <c r="A11" s="82" t="s">
        <v>384</v>
      </c>
      <c r="B11" s="97">
        <v>1641</v>
      </c>
      <c r="C11" s="105">
        <f aca="true" t="shared" si="1" ref="C11:C16">(B11/$B$9)*100</f>
        <v>60.93575937616041</v>
      </c>
      <c r="D11" s="65"/>
      <c r="E11" s="78" t="s">
        <v>385</v>
      </c>
      <c r="F11" s="97">
        <v>38</v>
      </c>
      <c r="G11" s="105">
        <f t="shared" si="0"/>
        <v>2.999210734017364</v>
      </c>
    </row>
    <row r="12" spans="1:7" ht="12.75">
      <c r="A12" s="82" t="s">
        <v>386</v>
      </c>
      <c r="B12" s="97">
        <v>1564</v>
      </c>
      <c r="C12" s="105">
        <f>(B12/$B$9)*100</f>
        <v>58.076494615670256</v>
      </c>
      <c r="D12" s="65"/>
      <c r="E12" s="78" t="s">
        <v>387</v>
      </c>
      <c r="F12" s="97">
        <v>112</v>
      </c>
      <c r="G12" s="105">
        <f t="shared" si="0"/>
        <v>8.83977900552486</v>
      </c>
    </row>
    <row r="13" spans="1:7" ht="12.75">
      <c r="A13" s="82" t="s">
        <v>388</v>
      </c>
      <c r="B13" s="97">
        <v>77</v>
      </c>
      <c r="C13" s="105">
        <f>(B13/$B$9)*100</f>
        <v>2.8592647604901598</v>
      </c>
      <c r="D13" s="65"/>
      <c r="E13" s="78" t="s">
        <v>389</v>
      </c>
      <c r="F13" s="97">
        <v>87</v>
      </c>
      <c r="G13" s="105">
        <f t="shared" si="0"/>
        <v>6.866614048934491</v>
      </c>
    </row>
    <row r="14" spans="1:7" ht="12.75">
      <c r="A14" s="82" t="s">
        <v>390</v>
      </c>
      <c r="B14" s="109">
        <v>4.7</v>
      </c>
      <c r="C14" s="112" t="s">
        <v>261</v>
      </c>
      <c r="D14" s="65"/>
      <c r="E14" s="78" t="s">
        <v>391</v>
      </c>
      <c r="F14" s="97">
        <v>221</v>
      </c>
      <c r="G14" s="105">
        <f t="shared" si="0"/>
        <v>17.442778216258876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392</v>
      </c>
      <c r="G15" s="105">
        <f t="shared" si="0"/>
        <v>30.939226519337016</v>
      </c>
    </row>
    <row r="16" spans="1:7" ht="12.75">
      <c r="A16" s="82" t="s">
        <v>67</v>
      </c>
      <c r="B16" s="97">
        <v>1052</v>
      </c>
      <c r="C16" s="105">
        <f t="shared" si="1"/>
        <v>39.06424062383959</v>
      </c>
      <c r="D16" s="65"/>
      <c r="E16" s="78" t="s">
        <v>68</v>
      </c>
      <c r="F16" s="97">
        <v>162</v>
      </c>
      <c r="G16" s="105">
        <f t="shared" si="0"/>
        <v>12.786108918705605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95</v>
      </c>
      <c r="G17" s="105">
        <f t="shared" si="0"/>
        <v>7.49802683504341</v>
      </c>
    </row>
    <row r="18" spans="1:7" ht="12.75">
      <c r="A18" s="77" t="s">
        <v>70</v>
      </c>
      <c r="B18" s="80">
        <v>1407</v>
      </c>
      <c r="C18" s="81">
        <f>(B18/$B$18)*100</f>
        <v>100</v>
      </c>
      <c r="D18" s="65"/>
      <c r="E18" s="78" t="s">
        <v>170</v>
      </c>
      <c r="F18" s="97">
        <v>0</v>
      </c>
      <c r="G18" s="105">
        <f t="shared" si="0"/>
        <v>0</v>
      </c>
    </row>
    <row r="19" spans="1:9" ht="12.75">
      <c r="A19" s="82" t="s">
        <v>382</v>
      </c>
      <c r="B19" s="97">
        <v>818</v>
      </c>
      <c r="C19" s="105">
        <f>(B19/$B$18)*100</f>
        <v>58.13788201847904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818</v>
      </c>
      <c r="C20" s="105">
        <f>(B20/$B$18)*100</f>
        <v>58.13788201847904</v>
      </c>
      <c r="D20" s="65"/>
      <c r="E20" s="78" t="s">
        <v>71</v>
      </c>
      <c r="F20" s="97">
        <v>51047</v>
      </c>
      <c r="G20" s="112" t="s">
        <v>261</v>
      </c>
    </row>
    <row r="21" spans="1:7" ht="12.75">
      <c r="A21" s="82" t="s">
        <v>386</v>
      </c>
      <c r="B21" s="97">
        <v>763</v>
      </c>
      <c r="C21" s="105">
        <f>(B21/$B$18)*100</f>
        <v>54.22885572139303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1014</v>
      </c>
      <c r="G22" s="105">
        <f>(F22/$F$9)*100</f>
        <v>80.03157063930544</v>
      </c>
    </row>
    <row r="23" spans="1:7" ht="12.75">
      <c r="A23" s="77" t="s">
        <v>73</v>
      </c>
      <c r="B23" s="80">
        <v>230</v>
      </c>
      <c r="C23" s="81">
        <f>(B23/$B$23)*100</f>
        <v>100</v>
      </c>
      <c r="D23" s="65"/>
      <c r="E23" s="78" t="s">
        <v>74</v>
      </c>
      <c r="F23" s="97">
        <v>50275</v>
      </c>
      <c r="G23" s="112" t="s">
        <v>261</v>
      </c>
    </row>
    <row r="24" spans="1:7" ht="12.75">
      <c r="A24" s="82" t="s">
        <v>75</v>
      </c>
      <c r="B24" s="97">
        <v>157</v>
      </c>
      <c r="C24" s="105">
        <f>(B24/$B$23)*100</f>
        <v>68.26086956521739</v>
      </c>
      <c r="D24" s="65"/>
      <c r="E24" s="78" t="s">
        <v>76</v>
      </c>
      <c r="F24" s="97">
        <v>393</v>
      </c>
      <c r="G24" s="105">
        <f>(F24/$F$9)*100</f>
        <v>31.018153117600633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11583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33</v>
      </c>
      <c r="G26" s="105">
        <f>(F26/$F$9)*100</f>
        <v>2.6045777426992895</v>
      </c>
    </row>
    <row r="27" spans="1:7" ht="12.75">
      <c r="A27" s="77" t="s">
        <v>85</v>
      </c>
      <c r="B27" s="80">
        <v>1539</v>
      </c>
      <c r="C27" s="81">
        <f>(B27/$B$27)*100</f>
        <v>100</v>
      </c>
      <c r="D27" s="65"/>
      <c r="E27" s="78" t="s">
        <v>78</v>
      </c>
      <c r="F27" s="98">
        <v>7615</v>
      </c>
      <c r="G27" s="112" t="s">
        <v>261</v>
      </c>
    </row>
    <row r="28" spans="1:7" ht="12.75">
      <c r="A28" s="82" t="s">
        <v>86</v>
      </c>
      <c r="B28" s="97">
        <v>1211</v>
      </c>
      <c r="C28" s="105">
        <f aca="true" t="shared" si="2" ref="C28:C33">(B28/$B$27)*100</f>
        <v>78.68745938921377</v>
      </c>
      <c r="D28" s="65"/>
      <c r="E28" s="78" t="s">
        <v>79</v>
      </c>
      <c r="F28" s="97">
        <v>8</v>
      </c>
      <c r="G28" s="105">
        <f>(F28/$F$9)*100</f>
        <v>0.6314127861089187</v>
      </c>
    </row>
    <row r="29" spans="1:7" ht="12.75">
      <c r="A29" s="82" t="s">
        <v>87</v>
      </c>
      <c r="B29" s="97">
        <v>162</v>
      </c>
      <c r="C29" s="105">
        <f t="shared" si="2"/>
        <v>10.526315789473683</v>
      </c>
      <c r="D29" s="65"/>
      <c r="E29" s="78" t="s">
        <v>80</v>
      </c>
      <c r="F29" s="97">
        <v>5375</v>
      </c>
      <c r="G29" s="112" t="s">
        <v>261</v>
      </c>
    </row>
    <row r="30" spans="1:7" ht="12.75">
      <c r="A30" s="82" t="s">
        <v>88</v>
      </c>
      <c r="B30" s="97">
        <v>20</v>
      </c>
      <c r="C30" s="105">
        <f t="shared" si="2"/>
        <v>1.299545159194282</v>
      </c>
      <c r="D30" s="65"/>
      <c r="E30" s="78" t="s">
        <v>81</v>
      </c>
      <c r="F30" s="97">
        <v>302</v>
      </c>
      <c r="G30" s="105">
        <f>(F30/$F$9)*100</f>
        <v>23.83583267561168</v>
      </c>
    </row>
    <row r="31" spans="1:7" ht="12.75">
      <c r="A31" s="82" t="s">
        <v>115</v>
      </c>
      <c r="B31" s="97">
        <v>58</v>
      </c>
      <c r="C31" s="105">
        <f t="shared" si="2"/>
        <v>3.7686809616634176</v>
      </c>
      <c r="D31" s="65"/>
      <c r="E31" s="78" t="s">
        <v>82</v>
      </c>
      <c r="F31" s="97">
        <v>15711</v>
      </c>
      <c r="G31" s="112" t="s">
        <v>261</v>
      </c>
    </row>
    <row r="32" spans="1:7" ht="12.75">
      <c r="A32" s="82" t="s">
        <v>89</v>
      </c>
      <c r="B32" s="97">
        <v>16</v>
      </c>
      <c r="C32" s="105">
        <f t="shared" si="2"/>
        <v>1.0396361273554255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72</v>
      </c>
      <c r="C33" s="105">
        <f t="shared" si="2"/>
        <v>4.678362573099415</v>
      </c>
      <c r="D33" s="65"/>
      <c r="E33" s="79" t="s">
        <v>84</v>
      </c>
      <c r="F33" s="80">
        <v>966</v>
      </c>
      <c r="G33" s="81">
        <f>(F33/$F$33)*100</f>
        <v>100</v>
      </c>
    </row>
    <row r="34" spans="1:7" ht="12.75">
      <c r="A34" s="82" t="s">
        <v>91</v>
      </c>
      <c r="B34" s="120">
        <v>25.7</v>
      </c>
      <c r="C34" s="112" t="s">
        <v>261</v>
      </c>
      <c r="D34" s="65"/>
      <c r="E34" s="78" t="s">
        <v>383</v>
      </c>
      <c r="F34" s="97">
        <v>80</v>
      </c>
      <c r="G34" s="105">
        <f aca="true" t="shared" si="3" ref="G34:G43">(F34/$F$33)*100</f>
        <v>8.281573498964804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16</v>
      </c>
      <c r="G35" s="105">
        <f t="shared" si="3"/>
        <v>1.6563146997929608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85</v>
      </c>
      <c r="G36" s="105">
        <f t="shared" si="3"/>
        <v>8.799171842650104</v>
      </c>
    </row>
    <row r="37" spans="1:7" ht="12.75">
      <c r="A37" s="77" t="s">
        <v>94</v>
      </c>
      <c r="B37" s="80">
        <v>1564</v>
      </c>
      <c r="C37" s="81">
        <f>(B37/$B$37)*100</f>
        <v>100</v>
      </c>
      <c r="D37" s="65"/>
      <c r="E37" s="78" t="s">
        <v>389</v>
      </c>
      <c r="F37" s="97">
        <v>86</v>
      </c>
      <c r="G37" s="105">
        <f t="shared" si="3"/>
        <v>8.902691511387163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141</v>
      </c>
      <c r="G38" s="105">
        <f t="shared" si="3"/>
        <v>14.596273291925465</v>
      </c>
    </row>
    <row r="39" spans="1:7" ht="12.75">
      <c r="A39" s="82" t="s">
        <v>97</v>
      </c>
      <c r="B39" s="98">
        <v>479</v>
      </c>
      <c r="C39" s="105">
        <f>(B39/$B$37)*100</f>
        <v>30.626598465473148</v>
      </c>
      <c r="D39" s="65"/>
      <c r="E39" s="78" t="s">
        <v>393</v>
      </c>
      <c r="F39" s="97">
        <v>355</v>
      </c>
      <c r="G39" s="105">
        <f t="shared" si="3"/>
        <v>36.749482401656316</v>
      </c>
    </row>
    <row r="40" spans="1:7" ht="12.75">
      <c r="A40" s="82" t="s">
        <v>98</v>
      </c>
      <c r="B40" s="98">
        <v>273</v>
      </c>
      <c r="C40" s="105">
        <f>(B40/$B$37)*100</f>
        <v>17.455242966751918</v>
      </c>
      <c r="D40" s="65"/>
      <c r="E40" s="78" t="s">
        <v>68</v>
      </c>
      <c r="F40" s="97">
        <v>128</v>
      </c>
      <c r="G40" s="105">
        <f t="shared" si="3"/>
        <v>13.250517598343686</v>
      </c>
    </row>
    <row r="41" spans="1:7" ht="12.75">
      <c r="A41" s="82" t="s">
        <v>100</v>
      </c>
      <c r="B41" s="98">
        <v>367</v>
      </c>
      <c r="C41" s="105">
        <f>(B41/$B$37)*100</f>
        <v>23.465473145780052</v>
      </c>
      <c r="D41" s="65"/>
      <c r="E41" s="78" t="s">
        <v>69</v>
      </c>
      <c r="F41" s="97">
        <v>75</v>
      </c>
      <c r="G41" s="105">
        <f t="shared" si="3"/>
        <v>7.763975155279502</v>
      </c>
    </row>
    <row r="42" spans="1:7" ht="12.75">
      <c r="A42" s="82" t="s">
        <v>260</v>
      </c>
      <c r="B42" s="98">
        <v>11</v>
      </c>
      <c r="C42" s="105">
        <f>(B42/$B$37)*100</f>
        <v>0.7033248081841432</v>
      </c>
      <c r="D42" s="65"/>
      <c r="E42" s="78" t="s">
        <v>170</v>
      </c>
      <c r="F42" s="97">
        <v>0</v>
      </c>
      <c r="G42" s="105">
        <f t="shared" si="3"/>
        <v>0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223</v>
      </c>
      <c r="C44" s="105">
        <f>(B44/$B$37)*100</f>
        <v>14.258312020460359</v>
      </c>
      <c r="D44" s="65"/>
      <c r="E44" s="78" t="s">
        <v>93</v>
      </c>
      <c r="F44" s="97">
        <v>55472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211</v>
      </c>
      <c r="C46" s="105">
        <f>(B46/$B$37)*100</f>
        <v>13.491048593350383</v>
      </c>
      <c r="D46" s="65"/>
      <c r="E46" s="78" t="s">
        <v>96</v>
      </c>
      <c r="F46" s="97">
        <v>18621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41604</v>
      </c>
      <c r="G48" s="112" t="s">
        <v>261</v>
      </c>
    </row>
    <row r="49" spans="1:7" ht="13.5" thickBot="1">
      <c r="A49" s="82" t="s">
        <v>292</v>
      </c>
      <c r="B49" s="98">
        <v>28</v>
      </c>
      <c r="C49" s="105">
        <f aca="true" t="shared" si="4" ref="C49:C55">(B49/$B$37)*100</f>
        <v>1.7902813299232736</v>
      </c>
      <c r="D49" s="87"/>
      <c r="E49" s="88" t="s">
        <v>102</v>
      </c>
      <c r="F49" s="113">
        <v>27407</v>
      </c>
      <c r="G49" s="114" t="s">
        <v>261</v>
      </c>
    </row>
    <row r="50" spans="1:7" ht="13.5" thickTop="1">
      <c r="A50" s="82" t="s">
        <v>116</v>
      </c>
      <c r="B50" s="98">
        <v>160</v>
      </c>
      <c r="C50" s="105">
        <f t="shared" si="4"/>
        <v>10.230179028132993</v>
      </c>
      <c r="D50" s="65"/>
      <c r="E50" s="78"/>
      <c r="F50" s="86"/>
      <c r="G50" s="85"/>
    </row>
    <row r="51" spans="1:7" ht="12.75">
      <c r="A51" s="82" t="s">
        <v>117</v>
      </c>
      <c r="B51" s="98">
        <v>192</v>
      </c>
      <c r="C51" s="105">
        <f t="shared" si="4"/>
        <v>12.27621483375959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141</v>
      </c>
      <c r="C52" s="105">
        <f t="shared" si="4"/>
        <v>9.0153452685422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152</v>
      </c>
      <c r="C53" s="105">
        <f t="shared" si="4"/>
        <v>9.718670076726342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140</v>
      </c>
      <c r="C54" s="105">
        <f t="shared" si="4"/>
        <v>8.951406649616368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36</v>
      </c>
      <c r="C55" s="105">
        <f t="shared" si="4"/>
        <v>2.3017902813299234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47</v>
      </c>
      <c r="C57" s="105">
        <f>(B57/$B$37)*100</f>
        <v>3.0051150895140664</v>
      </c>
      <c r="D57" s="65"/>
      <c r="E57" s="79" t="s">
        <v>84</v>
      </c>
      <c r="F57" s="80">
        <v>80</v>
      </c>
      <c r="G57" s="105">
        <f>(F57/L57)*100</f>
        <v>8.281573498964804</v>
      </c>
      <c r="H57" s="79" t="s">
        <v>84</v>
      </c>
      <c r="L57" s="15">
        <v>966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55</v>
      </c>
      <c r="G58" s="105">
        <f>(F58/L58)*100</f>
        <v>11.11111111111111</v>
      </c>
      <c r="H58" s="78" t="s">
        <v>118</v>
      </c>
      <c r="L58" s="15">
        <v>495</v>
      </c>
    </row>
    <row r="59" spans="1:12" ht="12.75">
      <c r="A59" s="82" t="s">
        <v>112</v>
      </c>
      <c r="B59" s="98">
        <v>165</v>
      </c>
      <c r="C59" s="105">
        <f>(B59/$B$37)*100</f>
        <v>10.549872122762148</v>
      </c>
      <c r="D59" s="65"/>
      <c r="E59" s="78" t="s">
        <v>120</v>
      </c>
      <c r="F59" s="97">
        <v>6</v>
      </c>
      <c r="G59" s="105">
        <f>(F59/L59)*100</f>
        <v>5.660377358490567</v>
      </c>
      <c r="H59" s="78" t="s">
        <v>120</v>
      </c>
      <c r="L59" s="15">
        <v>106</v>
      </c>
    </row>
    <row r="60" spans="1:7" ht="12.75">
      <c r="A60" s="82" t="s">
        <v>113</v>
      </c>
      <c r="B60" s="98">
        <v>280</v>
      </c>
      <c r="C60" s="105">
        <f>(B60/$B$37)*100</f>
        <v>17.902813299232736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104</v>
      </c>
      <c r="C62" s="105">
        <f>(B62/$B$37)*100</f>
        <v>6.649616368286446</v>
      </c>
      <c r="D62" s="65"/>
      <c r="E62" s="79" t="s">
        <v>123</v>
      </c>
      <c r="F62" s="80">
        <v>43</v>
      </c>
      <c r="G62" s="105">
        <f>(F62/L62)*100</f>
        <v>33.85826771653544</v>
      </c>
      <c r="H62" s="79" t="s">
        <v>394</v>
      </c>
      <c r="L62" s="15">
        <v>127</v>
      </c>
    </row>
    <row r="63" spans="1:12" ht="12.75">
      <c r="A63" s="61" t="s">
        <v>293</v>
      </c>
      <c r="B63" s="98">
        <v>56</v>
      </c>
      <c r="C63" s="105">
        <f>(B63/$B$37)*100</f>
        <v>3.580562659846547</v>
      </c>
      <c r="D63" s="65"/>
      <c r="E63" s="78" t="s">
        <v>118</v>
      </c>
      <c r="F63" s="97">
        <v>32</v>
      </c>
      <c r="G63" s="105">
        <f>(F63/L63)*100</f>
        <v>43.83561643835616</v>
      </c>
      <c r="H63" s="78" t="s">
        <v>118</v>
      </c>
      <c r="L63" s="15">
        <v>73</v>
      </c>
    </row>
    <row r="64" spans="1:12" ht="12.75">
      <c r="A64" s="82" t="s">
        <v>114</v>
      </c>
      <c r="B64" s="98">
        <v>63</v>
      </c>
      <c r="C64" s="105">
        <f>(B64/$B$37)*100</f>
        <v>4.028132992327365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297</v>
      </c>
      <c r="G66" s="105">
        <f aca="true" t="shared" si="5" ref="G66:G71">(F66/L66)*100</f>
        <v>8.529580700746697</v>
      </c>
      <c r="H66" s="79" t="s">
        <v>124</v>
      </c>
      <c r="L66" s="15">
        <v>3482</v>
      </c>
    </row>
    <row r="67" spans="1:12" ht="12.75">
      <c r="A67" s="82" t="s">
        <v>126</v>
      </c>
      <c r="B67" s="97">
        <v>1224</v>
      </c>
      <c r="C67" s="105">
        <f>(B67/$B$37)*100</f>
        <v>78.26086956521739</v>
      </c>
      <c r="D67" s="65"/>
      <c r="E67" s="78" t="s">
        <v>262</v>
      </c>
      <c r="F67" s="97">
        <v>234</v>
      </c>
      <c r="G67" s="105">
        <f t="shared" si="5"/>
        <v>9.137055837563452</v>
      </c>
      <c r="H67" s="78" t="s">
        <v>262</v>
      </c>
      <c r="L67" s="15">
        <v>2561</v>
      </c>
    </row>
    <row r="68" spans="1:12" ht="12.75">
      <c r="A68" s="82" t="s">
        <v>128</v>
      </c>
      <c r="B68" s="97">
        <v>201</v>
      </c>
      <c r="C68" s="105">
        <f>(B68/$B$37)*100</f>
        <v>12.851662404092071</v>
      </c>
      <c r="D68" s="65"/>
      <c r="E68" s="78" t="s">
        <v>127</v>
      </c>
      <c r="F68" s="97">
        <v>70</v>
      </c>
      <c r="G68" s="105">
        <f t="shared" si="5"/>
        <v>15.695067264573993</v>
      </c>
      <c r="H68" s="78" t="s">
        <v>127</v>
      </c>
      <c r="L68" s="15">
        <v>446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59</v>
      </c>
      <c r="G69" s="105">
        <f t="shared" si="5"/>
        <v>6.4340239912759</v>
      </c>
      <c r="H69" s="78" t="s">
        <v>129</v>
      </c>
      <c r="L69" s="15">
        <v>917</v>
      </c>
    </row>
    <row r="70" spans="1:12" ht="12.75">
      <c r="A70" s="82" t="s">
        <v>376</v>
      </c>
      <c r="B70" s="97">
        <v>130</v>
      </c>
      <c r="C70" s="105">
        <f>(B70/$B$37)*100</f>
        <v>8.312020460358056</v>
      </c>
      <c r="D70" s="65"/>
      <c r="E70" s="78" t="s">
        <v>130</v>
      </c>
      <c r="F70" s="97">
        <v>54</v>
      </c>
      <c r="G70" s="105">
        <f t="shared" si="5"/>
        <v>7.584269662921349</v>
      </c>
      <c r="H70" s="78" t="s">
        <v>130</v>
      </c>
      <c r="L70" s="15">
        <v>712</v>
      </c>
    </row>
    <row r="71" spans="1:12" ht="13.5" thickBot="1">
      <c r="A71" s="90" t="s">
        <v>371</v>
      </c>
      <c r="B71" s="110">
        <v>9</v>
      </c>
      <c r="C71" s="111">
        <f>(B71/$B$37)*100</f>
        <v>0.5754475703324808</v>
      </c>
      <c r="D71" s="91"/>
      <c r="E71" s="92" t="s">
        <v>131</v>
      </c>
      <c r="F71" s="110">
        <v>110</v>
      </c>
      <c r="G71" s="118">
        <f t="shared" si="5"/>
        <v>25.52204176334107</v>
      </c>
      <c r="H71" s="92" t="s">
        <v>131</v>
      </c>
      <c r="L71" s="15">
        <v>431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1347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1263</v>
      </c>
      <c r="G9" s="81">
        <f>(F9/$F$9)*100</f>
        <v>100</v>
      </c>
      <c r="I9" s="53"/>
    </row>
    <row r="10" spans="1:7" ht="12.75">
      <c r="A10" s="36" t="s">
        <v>137</v>
      </c>
      <c r="B10" s="97">
        <v>1088</v>
      </c>
      <c r="C10" s="105">
        <f aca="true" t="shared" si="0" ref="C10:C18">(B10/$B$8)*100</f>
        <v>80.7720861172977</v>
      </c>
      <c r="E10" s="32" t="s">
        <v>138</v>
      </c>
      <c r="F10" s="97">
        <v>1212</v>
      </c>
      <c r="G10" s="105">
        <f>(F10/$F$9)*100</f>
        <v>95.96199524940617</v>
      </c>
    </row>
    <row r="11" spans="1:7" ht="12.75">
      <c r="A11" s="36" t="s">
        <v>139</v>
      </c>
      <c r="B11" s="97">
        <v>11</v>
      </c>
      <c r="C11" s="105">
        <f t="shared" si="0"/>
        <v>0.8166295471417966</v>
      </c>
      <c r="E11" s="32" t="s">
        <v>140</v>
      </c>
      <c r="F11" s="97">
        <v>30</v>
      </c>
      <c r="G11" s="105">
        <f>(F11/$F$9)*100</f>
        <v>2.375296912114014</v>
      </c>
    </row>
    <row r="12" spans="1:7" ht="12.75">
      <c r="A12" s="36" t="s">
        <v>141</v>
      </c>
      <c r="B12" s="97">
        <v>8</v>
      </c>
      <c r="C12" s="105">
        <f t="shared" si="0"/>
        <v>0.5939123979213066</v>
      </c>
      <c r="E12" s="32" t="s">
        <v>142</v>
      </c>
      <c r="F12" s="97">
        <v>21</v>
      </c>
      <c r="G12" s="105">
        <f>(F12/$F$9)*100</f>
        <v>1.66270783847981</v>
      </c>
    </row>
    <row r="13" spans="1:7" ht="12.75">
      <c r="A13" s="36" t="s">
        <v>143</v>
      </c>
      <c r="B13" s="97">
        <v>9</v>
      </c>
      <c r="C13" s="105">
        <f t="shared" si="0"/>
        <v>0.6681514476614699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906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6</v>
      </c>
      <c r="G16" s="105">
        <f>(F16/$F$14)*100</f>
        <v>0.6622516556291391</v>
      </c>
    </row>
    <row r="17" spans="1:7" ht="12.75">
      <c r="A17" s="36" t="s">
        <v>150</v>
      </c>
      <c r="B17" s="97">
        <v>231</v>
      </c>
      <c r="C17" s="105">
        <f t="shared" si="0"/>
        <v>17.14922048997773</v>
      </c>
      <c r="E17" s="1" t="s">
        <v>151</v>
      </c>
      <c r="F17" s="97">
        <v>258</v>
      </c>
      <c r="G17" s="105">
        <f aca="true" t="shared" si="1" ref="G17:G23">(F17/$F$14)*100</f>
        <v>28.47682119205298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387</v>
      </c>
      <c r="G18" s="105">
        <f t="shared" si="1"/>
        <v>42.71523178807947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105</v>
      </c>
      <c r="G19" s="105">
        <f t="shared" si="1"/>
        <v>11.589403973509933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126</v>
      </c>
      <c r="G20" s="105">
        <f t="shared" si="1"/>
        <v>13.90728476821192</v>
      </c>
    </row>
    <row r="21" spans="1:7" ht="12.75">
      <c r="A21" s="36" t="s">
        <v>156</v>
      </c>
      <c r="B21" s="98">
        <v>26</v>
      </c>
      <c r="C21" s="105">
        <f aca="true" t="shared" si="2" ref="C21:C28">(B21/$B$8)*100</f>
        <v>1.9302152932442462</v>
      </c>
      <c r="E21" s="1" t="s">
        <v>157</v>
      </c>
      <c r="F21" s="97">
        <v>24</v>
      </c>
      <c r="G21" s="105">
        <f t="shared" si="1"/>
        <v>2.6490066225165565</v>
      </c>
    </row>
    <row r="22" spans="1:7" ht="12.75">
      <c r="A22" s="36" t="s">
        <v>158</v>
      </c>
      <c r="B22" s="98">
        <v>29</v>
      </c>
      <c r="C22" s="105">
        <f t="shared" si="2"/>
        <v>2.1529324424647367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96</v>
      </c>
      <c r="C23" s="105">
        <f t="shared" si="2"/>
        <v>7.126948775055679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211</v>
      </c>
      <c r="C24" s="105">
        <f t="shared" si="2"/>
        <v>15.664439495174461</v>
      </c>
      <c r="E24" s="1" t="s">
        <v>163</v>
      </c>
      <c r="F24" s="97">
        <v>127900</v>
      </c>
      <c r="G24" s="112" t="s">
        <v>261</v>
      </c>
    </row>
    <row r="25" spans="1:7" ht="12.75">
      <c r="A25" s="36" t="s">
        <v>164</v>
      </c>
      <c r="B25" s="97">
        <v>308</v>
      </c>
      <c r="C25" s="105">
        <f t="shared" si="2"/>
        <v>22.865627319970304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173</v>
      </c>
      <c r="C26" s="105">
        <f t="shared" si="2"/>
        <v>12.843355605048256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256</v>
      </c>
      <c r="C27" s="105">
        <f t="shared" si="2"/>
        <v>19.00519673348181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248</v>
      </c>
      <c r="C28" s="105">
        <f t="shared" si="2"/>
        <v>18.411284335560506</v>
      </c>
      <c r="E28" s="32" t="s">
        <v>176</v>
      </c>
      <c r="F28" s="97">
        <v>585</v>
      </c>
      <c r="G28" s="105">
        <f aca="true" t="shared" si="3" ref="G28:G35">(F28/$F$14)*100</f>
        <v>64.56953642384106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41</v>
      </c>
      <c r="G31" s="105">
        <f t="shared" si="3"/>
        <v>4.525386313465784</v>
      </c>
    </row>
    <row r="32" spans="1:7" ht="12.75">
      <c r="A32" s="36" t="s">
        <v>182</v>
      </c>
      <c r="B32" s="97">
        <v>32</v>
      </c>
      <c r="C32" s="105">
        <f t="shared" si="4"/>
        <v>2.3756495916852263</v>
      </c>
      <c r="E32" s="32" t="s">
        <v>183</v>
      </c>
      <c r="F32" s="97">
        <v>138</v>
      </c>
      <c r="G32" s="105">
        <f t="shared" si="3"/>
        <v>15.2317880794702</v>
      </c>
    </row>
    <row r="33" spans="1:7" ht="12.75">
      <c r="A33" s="36" t="s">
        <v>184</v>
      </c>
      <c r="B33" s="97">
        <v>77</v>
      </c>
      <c r="C33" s="105">
        <f t="shared" si="4"/>
        <v>5.716406829992576</v>
      </c>
      <c r="E33" s="32" t="s">
        <v>185</v>
      </c>
      <c r="F33" s="97">
        <v>301</v>
      </c>
      <c r="G33" s="105">
        <f t="shared" si="3"/>
        <v>33.22295805739514</v>
      </c>
    </row>
    <row r="34" spans="1:7" ht="12.75">
      <c r="A34" s="36" t="s">
        <v>186</v>
      </c>
      <c r="B34" s="97">
        <v>135</v>
      </c>
      <c r="C34" s="105">
        <f t="shared" si="4"/>
        <v>10.022271714922049</v>
      </c>
      <c r="E34" s="32" t="s">
        <v>187</v>
      </c>
      <c r="F34" s="97">
        <v>99</v>
      </c>
      <c r="G34" s="105">
        <f t="shared" si="3"/>
        <v>10.927152317880795</v>
      </c>
    </row>
    <row r="35" spans="1:7" ht="12.75">
      <c r="A35" s="36" t="s">
        <v>188</v>
      </c>
      <c r="B35" s="97">
        <v>220</v>
      </c>
      <c r="C35" s="105">
        <f t="shared" si="4"/>
        <v>16.33259094283593</v>
      </c>
      <c r="E35" s="32" t="s">
        <v>189</v>
      </c>
      <c r="F35" s="97">
        <v>6</v>
      </c>
      <c r="G35" s="105">
        <f t="shared" si="3"/>
        <v>0.6622516556291391</v>
      </c>
    </row>
    <row r="36" spans="1:7" ht="12.75">
      <c r="A36" s="36" t="s">
        <v>190</v>
      </c>
      <c r="B36" s="97">
        <v>273</v>
      </c>
      <c r="C36" s="105">
        <f t="shared" si="4"/>
        <v>20.26726057906459</v>
      </c>
      <c r="E36" s="32" t="s">
        <v>191</v>
      </c>
      <c r="F36" s="97">
        <v>1178</v>
      </c>
      <c r="G36" s="112" t="s">
        <v>261</v>
      </c>
    </row>
    <row r="37" spans="1:7" ht="12.75">
      <c r="A37" s="36" t="s">
        <v>192</v>
      </c>
      <c r="B37" s="97">
        <v>268</v>
      </c>
      <c r="C37" s="105">
        <f t="shared" si="4"/>
        <v>19.896065330363772</v>
      </c>
      <c r="E37" s="32" t="s">
        <v>193</v>
      </c>
      <c r="F37" s="97">
        <v>321</v>
      </c>
      <c r="G37" s="105">
        <f>(F37/$F$14)*100</f>
        <v>35.430463576158935</v>
      </c>
    </row>
    <row r="38" spans="1:7" ht="12.75">
      <c r="A38" s="36" t="s">
        <v>194</v>
      </c>
      <c r="B38" s="97">
        <v>160</v>
      </c>
      <c r="C38" s="105">
        <f t="shared" si="4"/>
        <v>11.878247958426131</v>
      </c>
      <c r="E38" s="32" t="s">
        <v>191</v>
      </c>
      <c r="F38" s="97">
        <v>481</v>
      </c>
      <c r="G38" s="112" t="s">
        <v>261</v>
      </c>
    </row>
    <row r="39" spans="1:7" ht="12.75">
      <c r="A39" s="36" t="s">
        <v>195</v>
      </c>
      <c r="B39" s="97">
        <v>182</v>
      </c>
      <c r="C39" s="105">
        <f t="shared" si="4"/>
        <v>13.511507052709726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1263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290</v>
      </c>
      <c r="G43" s="105">
        <f aca="true" t="shared" si="5" ref="G43:G48">(F43/$F$14)*100</f>
        <v>32.00883002207506</v>
      </c>
    </row>
    <row r="44" spans="1:7" ht="12.75">
      <c r="A44" s="36" t="s">
        <v>209</v>
      </c>
      <c r="B44" s="98">
        <v>99</v>
      </c>
      <c r="C44" s="105">
        <f aca="true" t="shared" si="6" ref="C44:C49">(B44/$B$42)*100</f>
        <v>7.8384798099762465</v>
      </c>
      <c r="E44" s="32" t="s">
        <v>210</v>
      </c>
      <c r="F44" s="97">
        <v>145</v>
      </c>
      <c r="G44" s="105">
        <f t="shared" si="5"/>
        <v>16.00441501103753</v>
      </c>
    </row>
    <row r="45" spans="1:7" ht="12.75">
      <c r="A45" s="36" t="s">
        <v>211</v>
      </c>
      <c r="B45" s="98">
        <v>301</v>
      </c>
      <c r="C45" s="105">
        <f t="shared" si="6"/>
        <v>23.832145684877275</v>
      </c>
      <c r="E45" s="32" t="s">
        <v>212</v>
      </c>
      <c r="F45" s="97">
        <v>156</v>
      </c>
      <c r="G45" s="105">
        <f t="shared" si="5"/>
        <v>17.218543046357617</v>
      </c>
    </row>
    <row r="46" spans="1:7" ht="12.75">
      <c r="A46" s="36" t="s">
        <v>213</v>
      </c>
      <c r="B46" s="98">
        <v>259</v>
      </c>
      <c r="C46" s="105">
        <f t="shared" si="6"/>
        <v>20.506730007917657</v>
      </c>
      <c r="E46" s="32" t="s">
        <v>214</v>
      </c>
      <c r="F46" s="97">
        <v>76</v>
      </c>
      <c r="G46" s="105">
        <f t="shared" si="5"/>
        <v>8.388520971302428</v>
      </c>
    </row>
    <row r="47" spans="1:7" ht="12.75">
      <c r="A47" s="36" t="s">
        <v>215</v>
      </c>
      <c r="B47" s="97">
        <v>247</v>
      </c>
      <c r="C47" s="105">
        <f t="shared" si="6"/>
        <v>19.55661124307205</v>
      </c>
      <c r="E47" s="32" t="s">
        <v>216</v>
      </c>
      <c r="F47" s="97">
        <v>84</v>
      </c>
      <c r="G47" s="105">
        <f t="shared" si="5"/>
        <v>9.271523178807946</v>
      </c>
    </row>
    <row r="48" spans="1:7" ht="12.75">
      <c r="A48" s="36" t="s">
        <v>217</v>
      </c>
      <c r="B48" s="97">
        <v>149</v>
      </c>
      <c r="C48" s="105">
        <f t="shared" si="6"/>
        <v>11.797307996832936</v>
      </c>
      <c r="E48" s="32" t="s">
        <v>218</v>
      </c>
      <c r="F48" s="97">
        <v>145</v>
      </c>
      <c r="G48" s="105">
        <f t="shared" si="5"/>
        <v>16.00441501103753</v>
      </c>
    </row>
    <row r="49" spans="1:7" ht="12.75">
      <c r="A49" s="36" t="s">
        <v>219</v>
      </c>
      <c r="B49" s="97">
        <v>208</v>
      </c>
      <c r="C49" s="105">
        <f t="shared" si="6"/>
        <v>16.468725257323833</v>
      </c>
      <c r="E49" s="32" t="s">
        <v>220</v>
      </c>
      <c r="F49" s="97">
        <v>10</v>
      </c>
      <c r="G49" s="105">
        <f>(F49/$F$14)*100</f>
        <v>1.1037527593818985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117</v>
      </c>
      <c r="G51" s="81">
        <f>(F51/F$51)*100</f>
        <v>100</v>
      </c>
    </row>
    <row r="52" spans="1:7" ht="12.75">
      <c r="A52" s="4" t="s">
        <v>223</v>
      </c>
      <c r="B52" s="97">
        <v>52</v>
      </c>
      <c r="C52" s="105">
        <f>(B52/$B$42)*100</f>
        <v>4.117181314330958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399</v>
      </c>
      <c r="C53" s="105">
        <f>(B53/$B$42)*100</f>
        <v>31.59144893111639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577</v>
      </c>
      <c r="C54" s="105">
        <f>(B54/$B$42)*100</f>
        <v>45.684877276326205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235</v>
      </c>
      <c r="C55" s="105">
        <f>(B55/$B$42)*100</f>
        <v>18.606492478226443</v>
      </c>
      <c r="E55" s="32" t="s">
        <v>230</v>
      </c>
      <c r="F55" s="97">
        <v>17</v>
      </c>
      <c r="G55" s="105">
        <f t="shared" si="7"/>
        <v>14.529914529914532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56</v>
      </c>
      <c r="G56" s="105">
        <f t="shared" si="7"/>
        <v>47.863247863247864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</v>
      </c>
      <c r="G57" s="105">
        <f t="shared" si="7"/>
        <v>8.547008547008547</v>
      </c>
    </row>
    <row r="58" spans="1:7" ht="12.75">
      <c r="A58" s="36" t="s">
        <v>234</v>
      </c>
      <c r="B58" s="97">
        <v>281</v>
      </c>
      <c r="C58" s="105">
        <f aca="true" t="shared" si="8" ref="C58:C66">(B58/$B$42)*100</f>
        <v>22.2486144101346</v>
      </c>
      <c r="E58" s="32" t="s">
        <v>235</v>
      </c>
      <c r="F58" s="97">
        <v>19</v>
      </c>
      <c r="G58" s="105">
        <f t="shared" si="7"/>
        <v>16.23931623931624</v>
      </c>
    </row>
    <row r="59" spans="1:7" ht="12.75">
      <c r="A59" s="36" t="s">
        <v>236</v>
      </c>
      <c r="B59" s="97">
        <v>113</v>
      </c>
      <c r="C59" s="105">
        <f t="shared" si="8"/>
        <v>8.94695170229612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74</v>
      </c>
      <c r="C60" s="105">
        <f t="shared" si="8"/>
        <v>5.859065716547902</v>
      </c>
      <c r="E60" s="32" t="s">
        <v>239</v>
      </c>
      <c r="F60" s="97">
        <v>15</v>
      </c>
      <c r="G60" s="105">
        <f t="shared" si="7"/>
        <v>12.82051282051282</v>
      </c>
    </row>
    <row r="61" spans="1:7" ht="12.75">
      <c r="A61" s="36" t="s">
        <v>240</v>
      </c>
      <c r="B61" s="97">
        <v>765</v>
      </c>
      <c r="C61" s="105">
        <f t="shared" si="8"/>
        <v>60.57007125890736</v>
      </c>
      <c r="E61" s="32" t="s">
        <v>163</v>
      </c>
      <c r="F61" s="97">
        <v>715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</v>
      </c>
      <c r="C63" s="105">
        <f t="shared" si="8"/>
        <v>0.7125890736342043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21</v>
      </c>
      <c r="C65" s="105">
        <f t="shared" si="8"/>
        <v>1.66270783847981</v>
      </c>
      <c r="E65" s="32" t="s">
        <v>208</v>
      </c>
      <c r="F65" s="97">
        <v>10</v>
      </c>
      <c r="G65" s="105">
        <f aca="true" t="shared" si="9" ref="G65:G71">(F65/F$51)*100</f>
        <v>8.547008547008547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</v>
      </c>
      <c r="G66" s="105">
        <f t="shared" si="9"/>
        <v>6.837606837606838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21</v>
      </c>
      <c r="G67" s="105">
        <f t="shared" si="9"/>
        <v>17.94871794871795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19</v>
      </c>
      <c r="G68" s="105">
        <f t="shared" si="9"/>
        <v>16.23931623931624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10</v>
      </c>
      <c r="G69" s="105">
        <f t="shared" si="9"/>
        <v>8.547008547008547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28</v>
      </c>
      <c r="G70" s="105">
        <f t="shared" si="9"/>
        <v>23.931623931623932</v>
      </c>
    </row>
    <row r="71" spans="1:7" ht="12.75">
      <c r="A71" s="54" t="s">
        <v>252</v>
      </c>
      <c r="B71" s="103">
        <v>5</v>
      </c>
      <c r="C71" s="115">
        <f>(B71/$B$42)*100</f>
        <v>0.395882818685669</v>
      </c>
      <c r="D71" s="41"/>
      <c r="E71" s="44" t="s">
        <v>220</v>
      </c>
      <c r="F71" s="103">
        <v>21</v>
      </c>
      <c r="G71" s="115">
        <f t="shared" si="9"/>
        <v>17.94871794871795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2002-06-11T15:47:28Z</dcterms:modified>
  <cp:category/>
  <cp:version/>
  <cp:contentType/>
  <cp:contentStatus/>
</cp:coreProperties>
</file>